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D8" i="1" l="1"/>
  <c r="D10" i="1"/>
  <c r="D11" i="1"/>
  <c r="D32" i="1"/>
  <c r="D30" i="1" s="1"/>
  <c r="D31" i="1"/>
  <c r="E31" i="1"/>
  <c r="E32" i="1"/>
  <c r="D56" i="1"/>
  <c r="D55" i="1"/>
  <c r="D54" i="1"/>
  <c r="D12" i="1" l="1"/>
  <c r="F8" i="1"/>
  <c r="G8" i="1"/>
  <c r="H8" i="1"/>
  <c r="I8" i="1"/>
  <c r="J8" i="1"/>
  <c r="K8" i="1"/>
  <c r="L8" i="1"/>
  <c r="M8" i="1"/>
  <c r="F11" i="1"/>
  <c r="G11" i="1"/>
  <c r="H11" i="1"/>
  <c r="I11" i="1"/>
  <c r="J11" i="1"/>
  <c r="K11" i="1"/>
  <c r="L11" i="1"/>
  <c r="M11" i="1"/>
  <c r="F10" i="1"/>
  <c r="G10" i="1"/>
  <c r="H10" i="1"/>
  <c r="I10" i="1"/>
  <c r="J10" i="1"/>
  <c r="K10" i="1"/>
  <c r="L10" i="1"/>
  <c r="M10" i="1"/>
  <c r="E11" i="1"/>
  <c r="E10" i="1"/>
  <c r="M32" i="1"/>
  <c r="M31" i="1"/>
  <c r="H32" i="1"/>
  <c r="H31" i="1"/>
  <c r="G32" i="1"/>
  <c r="G31" i="1"/>
  <c r="F32" i="1"/>
  <c r="F31" i="1"/>
  <c r="I30" i="1"/>
  <c r="J30" i="1"/>
  <c r="K30" i="1"/>
  <c r="L30" i="1"/>
  <c r="E30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L12" i="1"/>
  <c r="K12" i="1"/>
  <c r="J12" i="1"/>
  <c r="I12" i="1"/>
  <c r="D9" i="1"/>
  <c r="E8" i="1" l="1"/>
  <c r="M30" i="1"/>
  <c r="H30" i="1"/>
  <c r="G30" i="1"/>
  <c r="F30" i="1"/>
</calcChain>
</file>

<file path=xl/sharedStrings.xml><?xml version="1.0" encoding="utf-8"?>
<sst xmlns="http://schemas.openxmlformats.org/spreadsheetml/2006/main" count="146" uniqueCount="77">
  <si>
    <t>«Управление муниципальными финансами муниципального образования Камышловский муниципальный район»;«Управление муниципальными финансами муниципального образования Камышловский муниципальный район»</t>
  </si>
  <si>
    <t>ПЛАН МЕРОПРИЯТИЙ</t>
  </si>
  <si>
    <t>№ строки</t>
  </si>
  <si>
    <t>Наименование мероприятия/Источники расходов на финансирование</t>
  </si>
  <si>
    <t>Ответственный исполнитель</t>
  </si>
  <si>
    <t>Объёмы расходов на выполнение мероприятия за счёт всех источников ресурсного обеспечения</t>
  </si>
  <si>
    <t>Номер строки целевого показателя, на достижение которого направлено мероприятие</t>
  </si>
  <si>
    <t>всего</t>
  </si>
  <si>
    <t>2018</t>
  </si>
  <si>
    <t>2019</t>
  </si>
  <si>
    <t>2020</t>
  </si>
  <si>
    <t>четвёртый год</t>
  </si>
  <si>
    <t>пятый год</t>
  </si>
  <si>
    <t>шестой год</t>
  </si>
  <si>
    <t>седьмой год</t>
  </si>
  <si>
    <t>1</t>
  </si>
  <si>
    <t>2</t>
  </si>
  <si>
    <t>7</t>
  </si>
  <si>
    <t>8</t>
  </si>
  <si>
    <t>9</t>
  </si>
  <si>
    <t>10</t>
  </si>
  <si>
    <t>федеральный бюджет</t>
  </si>
  <si>
    <t>областной бюджет</t>
  </si>
  <si>
    <t>местный бюджет</t>
  </si>
  <si>
    <t xml:space="preserve">Мероприятие 1. Разработка, доработка, экспертные оценки  проектов благоустройства территорий населённых пунктов </t>
  </si>
  <si>
    <t>Сельские администрации</t>
  </si>
  <si>
    <t>3,4,9</t>
  </si>
  <si>
    <t>6,7,9</t>
  </si>
  <si>
    <t>Мероприятие 2. Реализация (строительство) проектов благоустройства территорий населённых пунктов</t>
  </si>
  <si>
    <t>Мероприятие 2.1. Благоустройство дворовой территории по ул.Калинина, д. № 2-№ 12, ул.Школьная д.№5-№13 в п.г.т.Мартюш Каменского городского округа"</t>
  </si>
  <si>
    <t>Мероприятие 2.2. Багоустройство дворовой территории, расположенной по ул.Ворошилова, у дома 28 в с.Травянское, Каменского района, Свердловской области"</t>
  </si>
  <si>
    <t>Мероприятие 2.3.Благоустройство территории общего пользования в с.Колчедан Каменского городского округа</t>
  </si>
  <si>
    <t>Мероприятие 2.4. Благоустройство территории общего пользования в с.Сосновское Каменского городского округа</t>
  </si>
  <si>
    <t>Мероприятие 2.5. Благоустройство дворовой территории в с.Покровское Каменского городского округа</t>
  </si>
  <si>
    <t>Мероприятие 2.6. Благоустройство общего пользования  в с.Новоисетское Каменского городского округа</t>
  </si>
  <si>
    <t>Мероприятие 2.7. Благоустройство  территории общего пользования  в с.Маминское Каменского городского округа</t>
  </si>
  <si>
    <t>Мероприятие 2.8. Благоустройство  дворовой территории   в с.Позариха Каменского городского округа</t>
  </si>
  <si>
    <t>ПО ВЫПОЛНЕНИЮ МУНИЦИПАЛЬНОЙ ПРОГРАММЫ</t>
  </si>
  <si>
    <t>"Формирование комфортной городской среды на территории Каменского городского округа на 2018-2022 годы"</t>
  </si>
  <si>
    <t>2021</t>
  </si>
  <si>
    <t>2022</t>
  </si>
  <si>
    <t>ВСЕГО ПО МУНИЦИПАЛЬНОЙ ПРОГРАММЕ, В ТОМ ЧИСЛЕ:</t>
  </si>
  <si>
    <t>Сосновская</t>
  </si>
  <si>
    <t>Колчеданская</t>
  </si>
  <si>
    <t>Новоисетская</t>
  </si>
  <si>
    <t>Маминская</t>
  </si>
  <si>
    <t>Мероприятие 1.1. Проектирование территории общего пользования в с.Колчедан Каменского городского округа</t>
  </si>
  <si>
    <t>Мероприятие 1.2. Проектирование территории общего пользования в с.Сосновское Каменского городского округа</t>
  </si>
  <si>
    <t>Мероприятие 1.3. Проектирование  территории общего пользования  в с.Новоисетское Каменского городского округа</t>
  </si>
  <si>
    <t>Мероприятие 1.4. Проектирование  территории общего пользования  в с.Маминское Каменского городского округа</t>
  </si>
  <si>
    <t>Мероприятие 1.5. Проектирование  дворовой территории   в с.Позариха Каменского городского округа</t>
  </si>
  <si>
    <t xml:space="preserve">Новоисеткая </t>
  </si>
  <si>
    <t>Покровская</t>
  </si>
  <si>
    <t>Травянская</t>
  </si>
  <si>
    <t>Бродовская</t>
  </si>
  <si>
    <t>Позарихинская</t>
  </si>
  <si>
    <t>Позирихинская</t>
  </si>
  <si>
    <t>ЦЕЛИ,ЗАДАЧИ И ЦЕЛЕВЫЕ ПОКАЗАТЕЛИ</t>
  </si>
  <si>
    <t>Наименование цели (целей) и задач, целевых показателей</t>
  </si>
  <si>
    <t>Единица измерения</t>
  </si>
  <si>
    <t>Значение целевого показателя реализации муниципальной программы</t>
  </si>
  <si>
    <t>Источник значения показателей</t>
  </si>
  <si>
    <t>Цель1. Повышение уровня благоустройства территорий населённых пунктов в Каменском городском округе</t>
  </si>
  <si>
    <t>Задача 1. Повышение уровня благоустройства дворовых территорий у многоквартирных домов в Каменском городском округе</t>
  </si>
  <si>
    <t>единиц</t>
  </si>
  <si>
    <t>Целевой показатель 2. Увеличение доли  благоустроенных дворовых территорий</t>
  </si>
  <si>
    <t>процент</t>
  </si>
  <si>
    <t>Задача 3.Повышение уровня благоустройства муниципальных территорий общего пользования (площади, скверы, аллеи и т.д.)</t>
  </si>
  <si>
    <t>Целевой показатель 3.  Количество благоустроенных территорий общего пользования</t>
  </si>
  <si>
    <t>Задача 3. Повышение уровня вовлеченности заинтересованных граждан, организаций в реализацию мероприятий по благоустройству территории Каменского городского округа.</t>
  </si>
  <si>
    <t>Целевой показатель 5. Количество вовлечённых заинтересованных граждан и организаций при реализации мероприятий подпрограммы</t>
  </si>
  <si>
    <t>человек</t>
  </si>
  <si>
    <t xml:space="preserve">РЕАЛИЗАЦИИ МУНИЦИПАЛЬНОЙ ПРОГРАММЫ </t>
  </si>
  <si>
    <t>Целевой показатель 1. Количество благоустроенных дворовых территорий при реализации мероприятий программы</t>
  </si>
  <si>
    <t>Приложение № 2
к  муниципальной программы 
 «Формирование комфортной голродской среды на территории Каменского городского округа на 2018-2022 годы»</t>
  </si>
  <si>
    <t>Приложение № 1
к  муниципальной программе  «Формирование комфортной городской среды на территории Каменского городского округа на 2018-2022 годы»</t>
  </si>
  <si>
    <t>Целевой показатель 4.  Увеличение доли благоустроенных территорий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</si>
</sst>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\ _р_."/>
    <numFmt numFmtId="166" formatCode="#,##0.00_ ;\-#,##0.00\ 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3" fillId="0" borderId="0" xfId="0" applyNumberFormat="1" applyFont="1" applyAlignment="1"/>
    <xf numFmtId="0" fontId="0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top" wrapText="1"/>
    </xf>
    <xf numFmtId="0" fontId="4" fillId="0" borderId="6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0" fontId="6" fillId="2" borderId="6" xfId="0" applyNumberFormat="1" applyFont="1" applyFill="1" applyBorder="1" applyAlignment="1">
      <alignment horizontal="center" vertical="top" wrapText="1"/>
    </xf>
    <xf numFmtId="0" fontId="6" fillId="2" borderId="6" xfId="0" applyNumberFormat="1" applyFont="1" applyFill="1" applyBorder="1" applyAlignment="1">
      <alignment horizontal="left" vertical="top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top" wrapText="1"/>
    </xf>
    <xf numFmtId="4" fontId="6" fillId="2" borderId="6" xfId="0" applyNumberFormat="1" applyFont="1" applyFill="1" applyBorder="1" applyAlignment="1">
      <alignment horizontal="left" vertical="top" wrapText="1"/>
    </xf>
    <xf numFmtId="0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0" borderId="0" xfId="0" applyNumberFormat="1" applyFont="1" applyAlignment="1">
      <alignment vertical="center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right" vertical="top" wrapText="1"/>
    </xf>
    <xf numFmtId="0" fontId="8" fillId="2" borderId="6" xfId="0" applyNumberFormat="1" applyFont="1" applyFill="1" applyBorder="1" applyAlignment="1">
      <alignment horizontal="left" vertical="top" wrapText="1"/>
    </xf>
    <xf numFmtId="0" fontId="8" fillId="2" borderId="6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165" fontId="7" fillId="2" borderId="6" xfId="0" applyNumberFormat="1" applyFont="1" applyFill="1" applyBorder="1" applyAlignment="1">
      <alignment horizontal="right" vertical="top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right" vertical="top" wrapText="1"/>
    </xf>
    <xf numFmtId="0" fontId="8" fillId="0" borderId="6" xfId="0" applyNumberFormat="1" applyFont="1" applyFill="1" applyBorder="1" applyAlignment="1">
      <alignment horizontal="left" vertical="top" wrapText="1"/>
    </xf>
    <xf numFmtId="0" fontId="8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166" fontId="11" fillId="0" borderId="6" xfId="0" applyNumberFormat="1" applyFont="1" applyBorder="1" applyAlignment="1">
      <alignment horizontal="center" vertical="center"/>
    </xf>
    <xf numFmtId="166" fontId="1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0" fontId="0" fillId="0" borderId="6" xfId="0" applyNumberForma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top" wrapText="1"/>
    </xf>
    <xf numFmtId="165" fontId="6" fillId="2" borderId="6" xfId="0" applyNumberFormat="1" applyFont="1" applyFill="1" applyBorder="1" applyAlignment="1">
      <alignment horizontal="center" vertical="top" wrapText="1"/>
    </xf>
    <xf numFmtId="166" fontId="9" fillId="0" borderId="6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right" vertical="top" wrapText="1"/>
    </xf>
    <xf numFmtId="166" fontId="9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0" fontId="0" fillId="0" borderId="6" xfId="0" applyNumberFormat="1" applyFill="1" applyBorder="1" applyAlignment="1">
      <alignment vertical="center"/>
    </xf>
    <xf numFmtId="0" fontId="11" fillId="0" borderId="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3" fillId="2" borderId="6" xfId="0" applyNumberFormat="1" applyFont="1" applyFill="1" applyBorder="1" applyAlignment="1">
      <alignment horizontal="left" vertical="top" wrapText="1"/>
    </xf>
    <xf numFmtId="0" fontId="12" fillId="0" borderId="0" xfId="0" applyNumberFormat="1" applyFont="1" applyAlignment="1">
      <alignment vertical="top" wrapText="1"/>
    </xf>
    <xf numFmtId="0" fontId="14" fillId="0" borderId="6" xfId="0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3" fillId="2" borderId="6" xfId="0" applyNumberFormat="1" applyFont="1" applyFill="1" applyBorder="1" applyAlignment="1">
      <alignment horizontal="center" vertical="center" wrapText="1"/>
    </xf>
    <xf numFmtId="167" fontId="14" fillId="0" borderId="6" xfId="0" applyNumberFormat="1" applyFont="1" applyBorder="1" applyAlignment="1">
      <alignment horizontal="center" vertical="center" wrapText="1"/>
    </xf>
    <xf numFmtId="167" fontId="13" fillId="2" borderId="6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5" fillId="2" borderId="6" xfId="0" applyNumberFormat="1" applyFont="1" applyFill="1" applyBorder="1" applyAlignment="1">
      <alignment horizontal="left" vertical="top" wrapText="1"/>
    </xf>
    <xf numFmtId="165" fontId="15" fillId="2" borderId="6" xfId="0" applyNumberFormat="1" applyFont="1" applyFill="1" applyBorder="1" applyAlignment="1">
      <alignment horizontal="right" vertical="top" wrapText="1"/>
    </xf>
    <xf numFmtId="0" fontId="15" fillId="2" borderId="6" xfId="0" applyNumberFormat="1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topLeftCell="A40" zoomScale="123" zoomScaleNormal="123" workbookViewId="0">
      <selection activeCell="B15" sqref="B15"/>
    </sheetView>
  </sheetViews>
  <sheetFormatPr defaultRowHeight="15" x14ac:dyDescent="0.25"/>
  <cols>
    <col min="1" max="1" width="7.42578125" style="2" customWidth="1"/>
    <col min="2" max="2" width="80.28515625" style="2" customWidth="1"/>
    <col min="3" max="3" width="18.85546875" style="2" customWidth="1"/>
    <col min="4" max="7" width="11.28515625" style="2" customWidth="1"/>
    <col min="8" max="8" width="9.85546875" style="2" customWidth="1"/>
    <col min="9" max="9" width="16.5703125" style="2" hidden="1" customWidth="1"/>
    <col min="10" max="10" width="17" style="2" hidden="1" customWidth="1"/>
    <col min="11" max="12" width="15.42578125" style="2" hidden="1" customWidth="1"/>
    <col min="13" max="13" width="10.7109375" style="2" customWidth="1"/>
    <col min="14" max="14" width="28.140625" style="2" customWidth="1"/>
    <col min="15" max="15" width="18" style="2" hidden="1" customWidth="1"/>
    <col min="16" max="256" width="9.140625" style="2"/>
    <col min="257" max="257" width="7.42578125" style="2" customWidth="1"/>
    <col min="258" max="258" width="39.7109375" style="2" customWidth="1"/>
    <col min="259" max="259" width="18.85546875" style="2" customWidth="1"/>
    <col min="260" max="263" width="11.28515625" style="2" customWidth="1"/>
    <col min="264" max="264" width="9.85546875" style="2" customWidth="1"/>
    <col min="265" max="265" width="12.7109375" style="2" customWidth="1"/>
    <col min="266" max="269" width="0" style="2" hidden="1" customWidth="1"/>
    <col min="270" max="270" width="16.7109375" style="2" customWidth="1"/>
    <col min="271" max="271" width="0" style="2" hidden="1" customWidth="1"/>
    <col min="272" max="512" width="9.140625" style="2"/>
    <col min="513" max="513" width="7.42578125" style="2" customWidth="1"/>
    <col min="514" max="514" width="39.7109375" style="2" customWidth="1"/>
    <col min="515" max="515" width="18.85546875" style="2" customWidth="1"/>
    <col min="516" max="519" width="11.28515625" style="2" customWidth="1"/>
    <col min="520" max="520" width="9.85546875" style="2" customWidth="1"/>
    <col min="521" max="521" width="12.7109375" style="2" customWidth="1"/>
    <col min="522" max="525" width="0" style="2" hidden="1" customWidth="1"/>
    <col min="526" max="526" width="16.7109375" style="2" customWidth="1"/>
    <col min="527" max="527" width="0" style="2" hidden="1" customWidth="1"/>
    <col min="528" max="768" width="9.140625" style="2"/>
    <col min="769" max="769" width="7.42578125" style="2" customWidth="1"/>
    <col min="770" max="770" width="39.7109375" style="2" customWidth="1"/>
    <col min="771" max="771" width="18.85546875" style="2" customWidth="1"/>
    <col min="772" max="775" width="11.28515625" style="2" customWidth="1"/>
    <col min="776" max="776" width="9.85546875" style="2" customWidth="1"/>
    <col min="777" max="777" width="12.7109375" style="2" customWidth="1"/>
    <col min="778" max="781" width="0" style="2" hidden="1" customWidth="1"/>
    <col min="782" max="782" width="16.7109375" style="2" customWidth="1"/>
    <col min="783" max="783" width="0" style="2" hidden="1" customWidth="1"/>
    <col min="784" max="1024" width="9.140625" style="2"/>
    <col min="1025" max="1025" width="7.42578125" style="2" customWidth="1"/>
    <col min="1026" max="1026" width="39.7109375" style="2" customWidth="1"/>
    <col min="1027" max="1027" width="18.85546875" style="2" customWidth="1"/>
    <col min="1028" max="1031" width="11.28515625" style="2" customWidth="1"/>
    <col min="1032" max="1032" width="9.85546875" style="2" customWidth="1"/>
    <col min="1033" max="1033" width="12.7109375" style="2" customWidth="1"/>
    <col min="1034" max="1037" width="0" style="2" hidden="1" customWidth="1"/>
    <col min="1038" max="1038" width="16.7109375" style="2" customWidth="1"/>
    <col min="1039" max="1039" width="0" style="2" hidden="1" customWidth="1"/>
    <col min="1040" max="1280" width="9.140625" style="2"/>
    <col min="1281" max="1281" width="7.42578125" style="2" customWidth="1"/>
    <col min="1282" max="1282" width="39.7109375" style="2" customWidth="1"/>
    <col min="1283" max="1283" width="18.85546875" style="2" customWidth="1"/>
    <col min="1284" max="1287" width="11.28515625" style="2" customWidth="1"/>
    <col min="1288" max="1288" width="9.85546875" style="2" customWidth="1"/>
    <col min="1289" max="1289" width="12.7109375" style="2" customWidth="1"/>
    <col min="1290" max="1293" width="0" style="2" hidden="1" customWidth="1"/>
    <col min="1294" max="1294" width="16.7109375" style="2" customWidth="1"/>
    <col min="1295" max="1295" width="0" style="2" hidden="1" customWidth="1"/>
    <col min="1296" max="1536" width="9.140625" style="2"/>
    <col min="1537" max="1537" width="7.42578125" style="2" customWidth="1"/>
    <col min="1538" max="1538" width="39.7109375" style="2" customWidth="1"/>
    <col min="1539" max="1539" width="18.85546875" style="2" customWidth="1"/>
    <col min="1540" max="1543" width="11.28515625" style="2" customWidth="1"/>
    <col min="1544" max="1544" width="9.85546875" style="2" customWidth="1"/>
    <col min="1545" max="1545" width="12.7109375" style="2" customWidth="1"/>
    <col min="1546" max="1549" width="0" style="2" hidden="1" customWidth="1"/>
    <col min="1550" max="1550" width="16.7109375" style="2" customWidth="1"/>
    <col min="1551" max="1551" width="0" style="2" hidden="1" customWidth="1"/>
    <col min="1552" max="1792" width="9.140625" style="2"/>
    <col min="1793" max="1793" width="7.42578125" style="2" customWidth="1"/>
    <col min="1794" max="1794" width="39.7109375" style="2" customWidth="1"/>
    <col min="1795" max="1795" width="18.85546875" style="2" customWidth="1"/>
    <col min="1796" max="1799" width="11.28515625" style="2" customWidth="1"/>
    <col min="1800" max="1800" width="9.85546875" style="2" customWidth="1"/>
    <col min="1801" max="1801" width="12.7109375" style="2" customWidth="1"/>
    <col min="1802" max="1805" width="0" style="2" hidden="1" customWidth="1"/>
    <col min="1806" max="1806" width="16.7109375" style="2" customWidth="1"/>
    <col min="1807" max="1807" width="0" style="2" hidden="1" customWidth="1"/>
    <col min="1808" max="2048" width="9.140625" style="2"/>
    <col min="2049" max="2049" width="7.42578125" style="2" customWidth="1"/>
    <col min="2050" max="2050" width="39.7109375" style="2" customWidth="1"/>
    <col min="2051" max="2051" width="18.85546875" style="2" customWidth="1"/>
    <col min="2052" max="2055" width="11.28515625" style="2" customWidth="1"/>
    <col min="2056" max="2056" width="9.85546875" style="2" customWidth="1"/>
    <col min="2057" max="2057" width="12.7109375" style="2" customWidth="1"/>
    <col min="2058" max="2061" width="0" style="2" hidden="1" customWidth="1"/>
    <col min="2062" max="2062" width="16.7109375" style="2" customWidth="1"/>
    <col min="2063" max="2063" width="0" style="2" hidden="1" customWidth="1"/>
    <col min="2064" max="2304" width="9.140625" style="2"/>
    <col min="2305" max="2305" width="7.42578125" style="2" customWidth="1"/>
    <col min="2306" max="2306" width="39.7109375" style="2" customWidth="1"/>
    <col min="2307" max="2307" width="18.85546875" style="2" customWidth="1"/>
    <col min="2308" max="2311" width="11.28515625" style="2" customWidth="1"/>
    <col min="2312" max="2312" width="9.85546875" style="2" customWidth="1"/>
    <col min="2313" max="2313" width="12.7109375" style="2" customWidth="1"/>
    <col min="2314" max="2317" width="0" style="2" hidden="1" customWidth="1"/>
    <col min="2318" max="2318" width="16.7109375" style="2" customWidth="1"/>
    <col min="2319" max="2319" width="0" style="2" hidden="1" customWidth="1"/>
    <col min="2320" max="2560" width="9.140625" style="2"/>
    <col min="2561" max="2561" width="7.42578125" style="2" customWidth="1"/>
    <col min="2562" max="2562" width="39.7109375" style="2" customWidth="1"/>
    <col min="2563" max="2563" width="18.85546875" style="2" customWidth="1"/>
    <col min="2564" max="2567" width="11.28515625" style="2" customWidth="1"/>
    <col min="2568" max="2568" width="9.85546875" style="2" customWidth="1"/>
    <col min="2569" max="2569" width="12.7109375" style="2" customWidth="1"/>
    <col min="2570" max="2573" width="0" style="2" hidden="1" customWidth="1"/>
    <col min="2574" max="2574" width="16.7109375" style="2" customWidth="1"/>
    <col min="2575" max="2575" width="0" style="2" hidden="1" customWidth="1"/>
    <col min="2576" max="2816" width="9.140625" style="2"/>
    <col min="2817" max="2817" width="7.42578125" style="2" customWidth="1"/>
    <col min="2818" max="2818" width="39.7109375" style="2" customWidth="1"/>
    <col min="2819" max="2819" width="18.85546875" style="2" customWidth="1"/>
    <col min="2820" max="2823" width="11.28515625" style="2" customWidth="1"/>
    <col min="2824" max="2824" width="9.85546875" style="2" customWidth="1"/>
    <col min="2825" max="2825" width="12.7109375" style="2" customWidth="1"/>
    <col min="2826" max="2829" width="0" style="2" hidden="1" customWidth="1"/>
    <col min="2830" max="2830" width="16.7109375" style="2" customWidth="1"/>
    <col min="2831" max="2831" width="0" style="2" hidden="1" customWidth="1"/>
    <col min="2832" max="3072" width="9.140625" style="2"/>
    <col min="3073" max="3073" width="7.42578125" style="2" customWidth="1"/>
    <col min="3074" max="3074" width="39.7109375" style="2" customWidth="1"/>
    <col min="3075" max="3075" width="18.85546875" style="2" customWidth="1"/>
    <col min="3076" max="3079" width="11.28515625" style="2" customWidth="1"/>
    <col min="3080" max="3080" width="9.85546875" style="2" customWidth="1"/>
    <col min="3081" max="3081" width="12.7109375" style="2" customWidth="1"/>
    <col min="3082" max="3085" width="0" style="2" hidden="1" customWidth="1"/>
    <col min="3086" max="3086" width="16.7109375" style="2" customWidth="1"/>
    <col min="3087" max="3087" width="0" style="2" hidden="1" customWidth="1"/>
    <col min="3088" max="3328" width="9.140625" style="2"/>
    <col min="3329" max="3329" width="7.42578125" style="2" customWidth="1"/>
    <col min="3330" max="3330" width="39.7109375" style="2" customWidth="1"/>
    <col min="3331" max="3331" width="18.85546875" style="2" customWidth="1"/>
    <col min="3332" max="3335" width="11.28515625" style="2" customWidth="1"/>
    <col min="3336" max="3336" width="9.85546875" style="2" customWidth="1"/>
    <col min="3337" max="3337" width="12.7109375" style="2" customWidth="1"/>
    <col min="3338" max="3341" width="0" style="2" hidden="1" customWidth="1"/>
    <col min="3342" max="3342" width="16.7109375" style="2" customWidth="1"/>
    <col min="3343" max="3343" width="0" style="2" hidden="1" customWidth="1"/>
    <col min="3344" max="3584" width="9.140625" style="2"/>
    <col min="3585" max="3585" width="7.42578125" style="2" customWidth="1"/>
    <col min="3586" max="3586" width="39.7109375" style="2" customWidth="1"/>
    <col min="3587" max="3587" width="18.85546875" style="2" customWidth="1"/>
    <col min="3588" max="3591" width="11.28515625" style="2" customWidth="1"/>
    <col min="3592" max="3592" width="9.85546875" style="2" customWidth="1"/>
    <col min="3593" max="3593" width="12.7109375" style="2" customWidth="1"/>
    <col min="3594" max="3597" width="0" style="2" hidden="1" customWidth="1"/>
    <col min="3598" max="3598" width="16.7109375" style="2" customWidth="1"/>
    <col min="3599" max="3599" width="0" style="2" hidden="1" customWidth="1"/>
    <col min="3600" max="3840" width="9.140625" style="2"/>
    <col min="3841" max="3841" width="7.42578125" style="2" customWidth="1"/>
    <col min="3842" max="3842" width="39.7109375" style="2" customWidth="1"/>
    <col min="3843" max="3843" width="18.85546875" style="2" customWidth="1"/>
    <col min="3844" max="3847" width="11.28515625" style="2" customWidth="1"/>
    <col min="3848" max="3848" width="9.85546875" style="2" customWidth="1"/>
    <col min="3849" max="3849" width="12.7109375" style="2" customWidth="1"/>
    <col min="3850" max="3853" width="0" style="2" hidden="1" customWidth="1"/>
    <col min="3854" max="3854" width="16.7109375" style="2" customWidth="1"/>
    <col min="3855" max="3855" width="0" style="2" hidden="1" customWidth="1"/>
    <col min="3856" max="4096" width="9.140625" style="2"/>
    <col min="4097" max="4097" width="7.42578125" style="2" customWidth="1"/>
    <col min="4098" max="4098" width="39.7109375" style="2" customWidth="1"/>
    <col min="4099" max="4099" width="18.85546875" style="2" customWidth="1"/>
    <col min="4100" max="4103" width="11.28515625" style="2" customWidth="1"/>
    <col min="4104" max="4104" width="9.85546875" style="2" customWidth="1"/>
    <col min="4105" max="4105" width="12.7109375" style="2" customWidth="1"/>
    <col min="4106" max="4109" width="0" style="2" hidden="1" customWidth="1"/>
    <col min="4110" max="4110" width="16.7109375" style="2" customWidth="1"/>
    <col min="4111" max="4111" width="0" style="2" hidden="1" customWidth="1"/>
    <col min="4112" max="4352" width="9.140625" style="2"/>
    <col min="4353" max="4353" width="7.42578125" style="2" customWidth="1"/>
    <col min="4354" max="4354" width="39.7109375" style="2" customWidth="1"/>
    <col min="4355" max="4355" width="18.85546875" style="2" customWidth="1"/>
    <col min="4356" max="4359" width="11.28515625" style="2" customWidth="1"/>
    <col min="4360" max="4360" width="9.85546875" style="2" customWidth="1"/>
    <col min="4361" max="4361" width="12.7109375" style="2" customWidth="1"/>
    <col min="4362" max="4365" width="0" style="2" hidden="1" customWidth="1"/>
    <col min="4366" max="4366" width="16.7109375" style="2" customWidth="1"/>
    <col min="4367" max="4367" width="0" style="2" hidden="1" customWidth="1"/>
    <col min="4368" max="4608" width="9.140625" style="2"/>
    <col min="4609" max="4609" width="7.42578125" style="2" customWidth="1"/>
    <col min="4610" max="4610" width="39.7109375" style="2" customWidth="1"/>
    <col min="4611" max="4611" width="18.85546875" style="2" customWidth="1"/>
    <col min="4612" max="4615" width="11.28515625" style="2" customWidth="1"/>
    <col min="4616" max="4616" width="9.85546875" style="2" customWidth="1"/>
    <col min="4617" max="4617" width="12.7109375" style="2" customWidth="1"/>
    <col min="4618" max="4621" width="0" style="2" hidden="1" customWidth="1"/>
    <col min="4622" max="4622" width="16.7109375" style="2" customWidth="1"/>
    <col min="4623" max="4623" width="0" style="2" hidden="1" customWidth="1"/>
    <col min="4624" max="4864" width="9.140625" style="2"/>
    <col min="4865" max="4865" width="7.42578125" style="2" customWidth="1"/>
    <col min="4866" max="4866" width="39.7109375" style="2" customWidth="1"/>
    <col min="4867" max="4867" width="18.85546875" style="2" customWidth="1"/>
    <col min="4868" max="4871" width="11.28515625" style="2" customWidth="1"/>
    <col min="4872" max="4872" width="9.85546875" style="2" customWidth="1"/>
    <col min="4873" max="4873" width="12.7109375" style="2" customWidth="1"/>
    <col min="4874" max="4877" width="0" style="2" hidden="1" customWidth="1"/>
    <col min="4878" max="4878" width="16.7109375" style="2" customWidth="1"/>
    <col min="4879" max="4879" width="0" style="2" hidden="1" customWidth="1"/>
    <col min="4880" max="5120" width="9.140625" style="2"/>
    <col min="5121" max="5121" width="7.42578125" style="2" customWidth="1"/>
    <col min="5122" max="5122" width="39.7109375" style="2" customWidth="1"/>
    <col min="5123" max="5123" width="18.85546875" style="2" customWidth="1"/>
    <col min="5124" max="5127" width="11.28515625" style="2" customWidth="1"/>
    <col min="5128" max="5128" width="9.85546875" style="2" customWidth="1"/>
    <col min="5129" max="5129" width="12.7109375" style="2" customWidth="1"/>
    <col min="5130" max="5133" width="0" style="2" hidden="1" customWidth="1"/>
    <col min="5134" max="5134" width="16.7109375" style="2" customWidth="1"/>
    <col min="5135" max="5135" width="0" style="2" hidden="1" customWidth="1"/>
    <col min="5136" max="5376" width="9.140625" style="2"/>
    <col min="5377" max="5377" width="7.42578125" style="2" customWidth="1"/>
    <col min="5378" max="5378" width="39.7109375" style="2" customWidth="1"/>
    <col min="5379" max="5379" width="18.85546875" style="2" customWidth="1"/>
    <col min="5380" max="5383" width="11.28515625" style="2" customWidth="1"/>
    <col min="5384" max="5384" width="9.85546875" style="2" customWidth="1"/>
    <col min="5385" max="5385" width="12.7109375" style="2" customWidth="1"/>
    <col min="5386" max="5389" width="0" style="2" hidden="1" customWidth="1"/>
    <col min="5390" max="5390" width="16.7109375" style="2" customWidth="1"/>
    <col min="5391" max="5391" width="0" style="2" hidden="1" customWidth="1"/>
    <col min="5392" max="5632" width="9.140625" style="2"/>
    <col min="5633" max="5633" width="7.42578125" style="2" customWidth="1"/>
    <col min="5634" max="5634" width="39.7109375" style="2" customWidth="1"/>
    <col min="5635" max="5635" width="18.85546875" style="2" customWidth="1"/>
    <col min="5636" max="5639" width="11.28515625" style="2" customWidth="1"/>
    <col min="5640" max="5640" width="9.85546875" style="2" customWidth="1"/>
    <col min="5641" max="5641" width="12.7109375" style="2" customWidth="1"/>
    <col min="5642" max="5645" width="0" style="2" hidden="1" customWidth="1"/>
    <col min="5646" max="5646" width="16.7109375" style="2" customWidth="1"/>
    <col min="5647" max="5647" width="0" style="2" hidden="1" customWidth="1"/>
    <col min="5648" max="5888" width="9.140625" style="2"/>
    <col min="5889" max="5889" width="7.42578125" style="2" customWidth="1"/>
    <col min="5890" max="5890" width="39.7109375" style="2" customWidth="1"/>
    <col min="5891" max="5891" width="18.85546875" style="2" customWidth="1"/>
    <col min="5892" max="5895" width="11.28515625" style="2" customWidth="1"/>
    <col min="5896" max="5896" width="9.85546875" style="2" customWidth="1"/>
    <col min="5897" max="5897" width="12.7109375" style="2" customWidth="1"/>
    <col min="5898" max="5901" width="0" style="2" hidden="1" customWidth="1"/>
    <col min="5902" max="5902" width="16.7109375" style="2" customWidth="1"/>
    <col min="5903" max="5903" width="0" style="2" hidden="1" customWidth="1"/>
    <col min="5904" max="6144" width="9.140625" style="2"/>
    <col min="6145" max="6145" width="7.42578125" style="2" customWidth="1"/>
    <col min="6146" max="6146" width="39.7109375" style="2" customWidth="1"/>
    <col min="6147" max="6147" width="18.85546875" style="2" customWidth="1"/>
    <col min="6148" max="6151" width="11.28515625" style="2" customWidth="1"/>
    <col min="6152" max="6152" width="9.85546875" style="2" customWidth="1"/>
    <col min="6153" max="6153" width="12.7109375" style="2" customWidth="1"/>
    <col min="6154" max="6157" width="0" style="2" hidden="1" customWidth="1"/>
    <col min="6158" max="6158" width="16.7109375" style="2" customWidth="1"/>
    <col min="6159" max="6159" width="0" style="2" hidden="1" customWidth="1"/>
    <col min="6160" max="6400" width="9.140625" style="2"/>
    <col min="6401" max="6401" width="7.42578125" style="2" customWidth="1"/>
    <col min="6402" max="6402" width="39.7109375" style="2" customWidth="1"/>
    <col min="6403" max="6403" width="18.85546875" style="2" customWidth="1"/>
    <col min="6404" max="6407" width="11.28515625" style="2" customWidth="1"/>
    <col min="6408" max="6408" width="9.85546875" style="2" customWidth="1"/>
    <col min="6409" max="6409" width="12.7109375" style="2" customWidth="1"/>
    <col min="6410" max="6413" width="0" style="2" hidden="1" customWidth="1"/>
    <col min="6414" max="6414" width="16.7109375" style="2" customWidth="1"/>
    <col min="6415" max="6415" width="0" style="2" hidden="1" customWidth="1"/>
    <col min="6416" max="6656" width="9.140625" style="2"/>
    <col min="6657" max="6657" width="7.42578125" style="2" customWidth="1"/>
    <col min="6658" max="6658" width="39.7109375" style="2" customWidth="1"/>
    <col min="6659" max="6659" width="18.85546875" style="2" customWidth="1"/>
    <col min="6660" max="6663" width="11.28515625" style="2" customWidth="1"/>
    <col min="6664" max="6664" width="9.85546875" style="2" customWidth="1"/>
    <col min="6665" max="6665" width="12.7109375" style="2" customWidth="1"/>
    <col min="6666" max="6669" width="0" style="2" hidden="1" customWidth="1"/>
    <col min="6670" max="6670" width="16.7109375" style="2" customWidth="1"/>
    <col min="6671" max="6671" width="0" style="2" hidden="1" customWidth="1"/>
    <col min="6672" max="6912" width="9.140625" style="2"/>
    <col min="6913" max="6913" width="7.42578125" style="2" customWidth="1"/>
    <col min="6914" max="6914" width="39.7109375" style="2" customWidth="1"/>
    <col min="6915" max="6915" width="18.85546875" style="2" customWidth="1"/>
    <col min="6916" max="6919" width="11.28515625" style="2" customWidth="1"/>
    <col min="6920" max="6920" width="9.85546875" style="2" customWidth="1"/>
    <col min="6921" max="6921" width="12.7109375" style="2" customWidth="1"/>
    <col min="6922" max="6925" width="0" style="2" hidden="1" customWidth="1"/>
    <col min="6926" max="6926" width="16.7109375" style="2" customWidth="1"/>
    <col min="6927" max="6927" width="0" style="2" hidden="1" customWidth="1"/>
    <col min="6928" max="7168" width="9.140625" style="2"/>
    <col min="7169" max="7169" width="7.42578125" style="2" customWidth="1"/>
    <col min="7170" max="7170" width="39.7109375" style="2" customWidth="1"/>
    <col min="7171" max="7171" width="18.85546875" style="2" customWidth="1"/>
    <col min="7172" max="7175" width="11.28515625" style="2" customWidth="1"/>
    <col min="7176" max="7176" width="9.85546875" style="2" customWidth="1"/>
    <col min="7177" max="7177" width="12.7109375" style="2" customWidth="1"/>
    <col min="7178" max="7181" width="0" style="2" hidden="1" customWidth="1"/>
    <col min="7182" max="7182" width="16.7109375" style="2" customWidth="1"/>
    <col min="7183" max="7183" width="0" style="2" hidden="1" customWidth="1"/>
    <col min="7184" max="7424" width="9.140625" style="2"/>
    <col min="7425" max="7425" width="7.42578125" style="2" customWidth="1"/>
    <col min="7426" max="7426" width="39.7109375" style="2" customWidth="1"/>
    <col min="7427" max="7427" width="18.85546875" style="2" customWidth="1"/>
    <col min="7428" max="7431" width="11.28515625" style="2" customWidth="1"/>
    <col min="7432" max="7432" width="9.85546875" style="2" customWidth="1"/>
    <col min="7433" max="7433" width="12.7109375" style="2" customWidth="1"/>
    <col min="7434" max="7437" width="0" style="2" hidden="1" customWidth="1"/>
    <col min="7438" max="7438" width="16.7109375" style="2" customWidth="1"/>
    <col min="7439" max="7439" width="0" style="2" hidden="1" customWidth="1"/>
    <col min="7440" max="7680" width="9.140625" style="2"/>
    <col min="7681" max="7681" width="7.42578125" style="2" customWidth="1"/>
    <col min="7682" max="7682" width="39.7109375" style="2" customWidth="1"/>
    <col min="7683" max="7683" width="18.85546875" style="2" customWidth="1"/>
    <col min="7684" max="7687" width="11.28515625" style="2" customWidth="1"/>
    <col min="7688" max="7688" width="9.85546875" style="2" customWidth="1"/>
    <col min="7689" max="7689" width="12.7109375" style="2" customWidth="1"/>
    <col min="7690" max="7693" width="0" style="2" hidden="1" customWidth="1"/>
    <col min="7694" max="7694" width="16.7109375" style="2" customWidth="1"/>
    <col min="7695" max="7695" width="0" style="2" hidden="1" customWidth="1"/>
    <col min="7696" max="7936" width="9.140625" style="2"/>
    <col min="7937" max="7937" width="7.42578125" style="2" customWidth="1"/>
    <col min="7938" max="7938" width="39.7109375" style="2" customWidth="1"/>
    <col min="7939" max="7939" width="18.85546875" style="2" customWidth="1"/>
    <col min="7940" max="7943" width="11.28515625" style="2" customWidth="1"/>
    <col min="7944" max="7944" width="9.85546875" style="2" customWidth="1"/>
    <col min="7945" max="7945" width="12.7109375" style="2" customWidth="1"/>
    <col min="7946" max="7949" width="0" style="2" hidden="1" customWidth="1"/>
    <col min="7950" max="7950" width="16.7109375" style="2" customWidth="1"/>
    <col min="7951" max="7951" width="0" style="2" hidden="1" customWidth="1"/>
    <col min="7952" max="8192" width="9.140625" style="2"/>
    <col min="8193" max="8193" width="7.42578125" style="2" customWidth="1"/>
    <col min="8194" max="8194" width="39.7109375" style="2" customWidth="1"/>
    <col min="8195" max="8195" width="18.85546875" style="2" customWidth="1"/>
    <col min="8196" max="8199" width="11.28515625" style="2" customWidth="1"/>
    <col min="8200" max="8200" width="9.85546875" style="2" customWidth="1"/>
    <col min="8201" max="8201" width="12.7109375" style="2" customWidth="1"/>
    <col min="8202" max="8205" width="0" style="2" hidden="1" customWidth="1"/>
    <col min="8206" max="8206" width="16.7109375" style="2" customWidth="1"/>
    <col min="8207" max="8207" width="0" style="2" hidden="1" customWidth="1"/>
    <col min="8208" max="8448" width="9.140625" style="2"/>
    <col min="8449" max="8449" width="7.42578125" style="2" customWidth="1"/>
    <col min="8450" max="8450" width="39.7109375" style="2" customWidth="1"/>
    <col min="8451" max="8451" width="18.85546875" style="2" customWidth="1"/>
    <col min="8452" max="8455" width="11.28515625" style="2" customWidth="1"/>
    <col min="8456" max="8456" width="9.85546875" style="2" customWidth="1"/>
    <col min="8457" max="8457" width="12.7109375" style="2" customWidth="1"/>
    <col min="8458" max="8461" width="0" style="2" hidden="1" customWidth="1"/>
    <col min="8462" max="8462" width="16.7109375" style="2" customWidth="1"/>
    <col min="8463" max="8463" width="0" style="2" hidden="1" customWidth="1"/>
    <col min="8464" max="8704" width="9.140625" style="2"/>
    <col min="8705" max="8705" width="7.42578125" style="2" customWidth="1"/>
    <col min="8706" max="8706" width="39.7109375" style="2" customWidth="1"/>
    <col min="8707" max="8707" width="18.85546875" style="2" customWidth="1"/>
    <col min="8708" max="8711" width="11.28515625" style="2" customWidth="1"/>
    <col min="8712" max="8712" width="9.85546875" style="2" customWidth="1"/>
    <col min="8713" max="8713" width="12.7109375" style="2" customWidth="1"/>
    <col min="8714" max="8717" width="0" style="2" hidden="1" customWidth="1"/>
    <col min="8718" max="8718" width="16.7109375" style="2" customWidth="1"/>
    <col min="8719" max="8719" width="0" style="2" hidden="1" customWidth="1"/>
    <col min="8720" max="8960" width="9.140625" style="2"/>
    <col min="8961" max="8961" width="7.42578125" style="2" customWidth="1"/>
    <col min="8962" max="8962" width="39.7109375" style="2" customWidth="1"/>
    <col min="8963" max="8963" width="18.85546875" style="2" customWidth="1"/>
    <col min="8964" max="8967" width="11.28515625" style="2" customWidth="1"/>
    <col min="8968" max="8968" width="9.85546875" style="2" customWidth="1"/>
    <col min="8969" max="8969" width="12.7109375" style="2" customWidth="1"/>
    <col min="8970" max="8973" width="0" style="2" hidden="1" customWidth="1"/>
    <col min="8974" max="8974" width="16.7109375" style="2" customWidth="1"/>
    <col min="8975" max="8975" width="0" style="2" hidden="1" customWidth="1"/>
    <col min="8976" max="9216" width="9.140625" style="2"/>
    <col min="9217" max="9217" width="7.42578125" style="2" customWidth="1"/>
    <col min="9218" max="9218" width="39.7109375" style="2" customWidth="1"/>
    <col min="9219" max="9219" width="18.85546875" style="2" customWidth="1"/>
    <col min="9220" max="9223" width="11.28515625" style="2" customWidth="1"/>
    <col min="9224" max="9224" width="9.85546875" style="2" customWidth="1"/>
    <col min="9225" max="9225" width="12.7109375" style="2" customWidth="1"/>
    <col min="9226" max="9229" width="0" style="2" hidden="1" customWidth="1"/>
    <col min="9230" max="9230" width="16.7109375" style="2" customWidth="1"/>
    <col min="9231" max="9231" width="0" style="2" hidden="1" customWidth="1"/>
    <col min="9232" max="9472" width="9.140625" style="2"/>
    <col min="9473" max="9473" width="7.42578125" style="2" customWidth="1"/>
    <col min="9474" max="9474" width="39.7109375" style="2" customWidth="1"/>
    <col min="9475" max="9475" width="18.85546875" style="2" customWidth="1"/>
    <col min="9476" max="9479" width="11.28515625" style="2" customWidth="1"/>
    <col min="9480" max="9480" width="9.85546875" style="2" customWidth="1"/>
    <col min="9481" max="9481" width="12.7109375" style="2" customWidth="1"/>
    <col min="9482" max="9485" width="0" style="2" hidden="1" customWidth="1"/>
    <col min="9486" max="9486" width="16.7109375" style="2" customWidth="1"/>
    <col min="9487" max="9487" width="0" style="2" hidden="1" customWidth="1"/>
    <col min="9488" max="9728" width="9.140625" style="2"/>
    <col min="9729" max="9729" width="7.42578125" style="2" customWidth="1"/>
    <col min="9730" max="9730" width="39.7109375" style="2" customWidth="1"/>
    <col min="9731" max="9731" width="18.85546875" style="2" customWidth="1"/>
    <col min="9732" max="9735" width="11.28515625" style="2" customWidth="1"/>
    <col min="9736" max="9736" width="9.85546875" style="2" customWidth="1"/>
    <col min="9737" max="9737" width="12.7109375" style="2" customWidth="1"/>
    <col min="9738" max="9741" width="0" style="2" hidden="1" customWidth="1"/>
    <col min="9742" max="9742" width="16.7109375" style="2" customWidth="1"/>
    <col min="9743" max="9743" width="0" style="2" hidden="1" customWidth="1"/>
    <col min="9744" max="9984" width="9.140625" style="2"/>
    <col min="9985" max="9985" width="7.42578125" style="2" customWidth="1"/>
    <col min="9986" max="9986" width="39.7109375" style="2" customWidth="1"/>
    <col min="9987" max="9987" width="18.85546875" style="2" customWidth="1"/>
    <col min="9988" max="9991" width="11.28515625" style="2" customWidth="1"/>
    <col min="9992" max="9992" width="9.85546875" style="2" customWidth="1"/>
    <col min="9993" max="9993" width="12.7109375" style="2" customWidth="1"/>
    <col min="9994" max="9997" width="0" style="2" hidden="1" customWidth="1"/>
    <col min="9998" max="9998" width="16.7109375" style="2" customWidth="1"/>
    <col min="9999" max="9999" width="0" style="2" hidden="1" customWidth="1"/>
    <col min="10000" max="10240" width="9.140625" style="2"/>
    <col min="10241" max="10241" width="7.42578125" style="2" customWidth="1"/>
    <col min="10242" max="10242" width="39.7109375" style="2" customWidth="1"/>
    <col min="10243" max="10243" width="18.85546875" style="2" customWidth="1"/>
    <col min="10244" max="10247" width="11.28515625" style="2" customWidth="1"/>
    <col min="10248" max="10248" width="9.85546875" style="2" customWidth="1"/>
    <col min="10249" max="10249" width="12.7109375" style="2" customWidth="1"/>
    <col min="10250" max="10253" width="0" style="2" hidden="1" customWidth="1"/>
    <col min="10254" max="10254" width="16.7109375" style="2" customWidth="1"/>
    <col min="10255" max="10255" width="0" style="2" hidden="1" customWidth="1"/>
    <col min="10256" max="10496" width="9.140625" style="2"/>
    <col min="10497" max="10497" width="7.42578125" style="2" customWidth="1"/>
    <col min="10498" max="10498" width="39.7109375" style="2" customWidth="1"/>
    <col min="10499" max="10499" width="18.85546875" style="2" customWidth="1"/>
    <col min="10500" max="10503" width="11.28515625" style="2" customWidth="1"/>
    <col min="10504" max="10504" width="9.85546875" style="2" customWidth="1"/>
    <col min="10505" max="10505" width="12.7109375" style="2" customWidth="1"/>
    <col min="10506" max="10509" width="0" style="2" hidden="1" customWidth="1"/>
    <col min="10510" max="10510" width="16.7109375" style="2" customWidth="1"/>
    <col min="10511" max="10511" width="0" style="2" hidden="1" customWidth="1"/>
    <col min="10512" max="10752" width="9.140625" style="2"/>
    <col min="10753" max="10753" width="7.42578125" style="2" customWidth="1"/>
    <col min="10754" max="10754" width="39.7109375" style="2" customWidth="1"/>
    <col min="10755" max="10755" width="18.85546875" style="2" customWidth="1"/>
    <col min="10756" max="10759" width="11.28515625" style="2" customWidth="1"/>
    <col min="10760" max="10760" width="9.85546875" style="2" customWidth="1"/>
    <col min="10761" max="10761" width="12.7109375" style="2" customWidth="1"/>
    <col min="10762" max="10765" width="0" style="2" hidden="1" customWidth="1"/>
    <col min="10766" max="10766" width="16.7109375" style="2" customWidth="1"/>
    <col min="10767" max="10767" width="0" style="2" hidden="1" customWidth="1"/>
    <col min="10768" max="11008" width="9.140625" style="2"/>
    <col min="11009" max="11009" width="7.42578125" style="2" customWidth="1"/>
    <col min="11010" max="11010" width="39.7109375" style="2" customWidth="1"/>
    <col min="11011" max="11011" width="18.85546875" style="2" customWidth="1"/>
    <col min="11012" max="11015" width="11.28515625" style="2" customWidth="1"/>
    <col min="11016" max="11016" width="9.85546875" style="2" customWidth="1"/>
    <col min="11017" max="11017" width="12.7109375" style="2" customWidth="1"/>
    <col min="11018" max="11021" width="0" style="2" hidden="1" customWidth="1"/>
    <col min="11022" max="11022" width="16.7109375" style="2" customWidth="1"/>
    <col min="11023" max="11023" width="0" style="2" hidden="1" customWidth="1"/>
    <col min="11024" max="11264" width="9.140625" style="2"/>
    <col min="11265" max="11265" width="7.42578125" style="2" customWidth="1"/>
    <col min="11266" max="11266" width="39.7109375" style="2" customWidth="1"/>
    <col min="11267" max="11267" width="18.85546875" style="2" customWidth="1"/>
    <col min="11268" max="11271" width="11.28515625" style="2" customWidth="1"/>
    <col min="11272" max="11272" width="9.85546875" style="2" customWidth="1"/>
    <col min="11273" max="11273" width="12.7109375" style="2" customWidth="1"/>
    <col min="11274" max="11277" width="0" style="2" hidden="1" customWidth="1"/>
    <col min="11278" max="11278" width="16.7109375" style="2" customWidth="1"/>
    <col min="11279" max="11279" width="0" style="2" hidden="1" customWidth="1"/>
    <col min="11280" max="11520" width="9.140625" style="2"/>
    <col min="11521" max="11521" width="7.42578125" style="2" customWidth="1"/>
    <col min="11522" max="11522" width="39.7109375" style="2" customWidth="1"/>
    <col min="11523" max="11523" width="18.85546875" style="2" customWidth="1"/>
    <col min="11524" max="11527" width="11.28515625" style="2" customWidth="1"/>
    <col min="11528" max="11528" width="9.85546875" style="2" customWidth="1"/>
    <col min="11529" max="11529" width="12.7109375" style="2" customWidth="1"/>
    <col min="11530" max="11533" width="0" style="2" hidden="1" customWidth="1"/>
    <col min="11534" max="11534" width="16.7109375" style="2" customWidth="1"/>
    <col min="11535" max="11535" width="0" style="2" hidden="1" customWidth="1"/>
    <col min="11536" max="11776" width="9.140625" style="2"/>
    <col min="11777" max="11777" width="7.42578125" style="2" customWidth="1"/>
    <col min="11778" max="11778" width="39.7109375" style="2" customWidth="1"/>
    <col min="11779" max="11779" width="18.85546875" style="2" customWidth="1"/>
    <col min="11780" max="11783" width="11.28515625" style="2" customWidth="1"/>
    <col min="11784" max="11784" width="9.85546875" style="2" customWidth="1"/>
    <col min="11785" max="11785" width="12.7109375" style="2" customWidth="1"/>
    <col min="11786" max="11789" width="0" style="2" hidden="1" customWidth="1"/>
    <col min="11790" max="11790" width="16.7109375" style="2" customWidth="1"/>
    <col min="11791" max="11791" width="0" style="2" hidden="1" customWidth="1"/>
    <col min="11792" max="12032" width="9.140625" style="2"/>
    <col min="12033" max="12033" width="7.42578125" style="2" customWidth="1"/>
    <col min="12034" max="12034" width="39.7109375" style="2" customWidth="1"/>
    <col min="12035" max="12035" width="18.85546875" style="2" customWidth="1"/>
    <col min="12036" max="12039" width="11.28515625" style="2" customWidth="1"/>
    <col min="12040" max="12040" width="9.85546875" style="2" customWidth="1"/>
    <col min="12041" max="12041" width="12.7109375" style="2" customWidth="1"/>
    <col min="12042" max="12045" width="0" style="2" hidden="1" customWidth="1"/>
    <col min="12046" max="12046" width="16.7109375" style="2" customWidth="1"/>
    <col min="12047" max="12047" width="0" style="2" hidden="1" customWidth="1"/>
    <col min="12048" max="12288" width="9.140625" style="2"/>
    <col min="12289" max="12289" width="7.42578125" style="2" customWidth="1"/>
    <col min="12290" max="12290" width="39.7109375" style="2" customWidth="1"/>
    <col min="12291" max="12291" width="18.85546875" style="2" customWidth="1"/>
    <col min="12292" max="12295" width="11.28515625" style="2" customWidth="1"/>
    <col min="12296" max="12296" width="9.85546875" style="2" customWidth="1"/>
    <col min="12297" max="12297" width="12.7109375" style="2" customWidth="1"/>
    <col min="12298" max="12301" width="0" style="2" hidden="1" customWidth="1"/>
    <col min="12302" max="12302" width="16.7109375" style="2" customWidth="1"/>
    <col min="12303" max="12303" width="0" style="2" hidden="1" customWidth="1"/>
    <col min="12304" max="12544" width="9.140625" style="2"/>
    <col min="12545" max="12545" width="7.42578125" style="2" customWidth="1"/>
    <col min="12546" max="12546" width="39.7109375" style="2" customWidth="1"/>
    <col min="12547" max="12547" width="18.85546875" style="2" customWidth="1"/>
    <col min="12548" max="12551" width="11.28515625" style="2" customWidth="1"/>
    <col min="12552" max="12552" width="9.85546875" style="2" customWidth="1"/>
    <col min="12553" max="12553" width="12.7109375" style="2" customWidth="1"/>
    <col min="12554" max="12557" width="0" style="2" hidden="1" customWidth="1"/>
    <col min="12558" max="12558" width="16.7109375" style="2" customWidth="1"/>
    <col min="12559" max="12559" width="0" style="2" hidden="1" customWidth="1"/>
    <col min="12560" max="12800" width="9.140625" style="2"/>
    <col min="12801" max="12801" width="7.42578125" style="2" customWidth="1"/>
    <col min="12802" max="12802" width="39.7109375" style="2" customWidth="1"/>
    <col min="12803" max="12803" width="18.85546875" style="2" customWidth="1"/>
    <col min="12804" max="12807" width="11.28515625" style="2" customWidth="1"/>
    <col min="12808" max="12808" width="9.85546875" style="2" customWidth="1"/>
    <col min="12809" max="12809" width="12.7109375" style="2" customWidth="1"/>
    <col min="12810" max="12813" width="0" style="2" hidden="1" customWidth="1"/>
    <col min="12814" max="12814" width="16.7109375" style="2" customWidth="1"/>
    <col min="12815" max="12815" width="0" style="2" hidden="1" customWidth="1"/>
    <col min="12816" max="13056" width="9.140625" style="2"/>
    <col min="13057" max="13057" width="7.42578125" style="2" customWidth="1"/>
    <col min="13058" max="13058" width="39.7109375" style="2" customWidth="1"/>
    <col min="13059" max="13059" width="18.85546875" style="2" customWidth="1"/>
    <col min="13060" max="13063" width="11.28515625" style="2" customWidth="1"/>
    <col min="13064" max="13064" width="9.85546875" style="2" customWidth="1"/>
    <col min="13065" max="13065" width="12.7109375" style="2" customWidth="1"/>
    <col min="13066" max="13069" width="0" style="2" hidden="1" customWidth="1"/>
    <col min="13070" max="13070" width="16.7109375" style="2" customWidth="1"/>
    <col min="13071" max="13071" width="0" style="2" hidden="1" customWidth="1"/>
    <col min="13072" max="13312" width="9.140625" style="2"/>
    <col min="13313" max="13313" width="7.42578125" style="2" customWidth="1"/>
    <col min="13314" max="13314" width="39.7109375" style="2" customWidth="1"/>
    <col min="13315" max="13315" width="18.85546875" style="2" customWidth="1"/>
    <col min="13316" max="13319" width="11.28515625" style="2" customWidth="1"/>
    <col min="13320" max="13320" width="9.85546875" style="2" customWidth="1"/>
    <col min="13321" max="13321" width="12.7109375" style="2" customWidth="1"/>
    <col min="13322" max="13325" width="0" style="2" hidden="1" customWidth="1"/>
    <col min="13326" max="13326" width="16.7109375" style="2" customWidth="1"/>
    <col min="13327" max="13327" width="0" style="2" hidden="1" customWidth="1"/>
    <col min="13328" max="13568" width="9.140625" style="2"/>
    <col min="13569" max="13569" width="7.42578125" style="2" customWidth="1"/>
    <col min="13570" max="13570" width="39.7109375" style="2" customWidth="1"/>
    <col min="13571" max="13571" width="18.85546875" style="2" customWidth="1"/>
    <col min="13572" max="13575" width="11.28515625" style="2" customWidth="1"/>
    <col min="13576" max="13576" width="9.85546875" style="2" customWidth="1"/>
    <col min="13577" max="13577" width="12.7109375" style="2" customWidth="1"/>
    <col min="13578" max="13581" width="0" style="2" hidden="1" customWidth="1"/>
    <col min="13582" max="13582" width="16.7109375" style="2" customWidth="1"/>
    <col min="13583" max="13583" width="0" style="2" hidden="1" customWidth="1"/>
    <col min="13584" max="13824" width="9.140625" style="2"/>
    <col min="13825" max="13825" width="7.42578125" style="2" customWidth="1"/>
    <col min="13826" max="13826" width="39.7109375" style="2" customWidth="1"/>
    <col min="13827" max="13827" width="18.85546875" style="2" customWidth="1"/>
    <col min="13828" max="13831" width="11.28515625" style="2" customWidth="1"/>
    <col min="13832" max="13832" width="9.85546875" style="2" customWidth="1"/>
    <col min="13833" max="13833" width="12.7109375" style="2" customWidth="1"/>
    <col min="13834" max="13837" width="0" style="2" hidden="1" customWidth="1"/>
    <col min="13838" max="13838" width="16.7109375" style="2" customWidth="1"/>
    <col min="13839" max="13839" width="0" style="2" hidden="1" customWidth="1"/>
    <col min="13840" max="14080" width="9.140625" style="2"/>
    <col min="14081" max="14081" width="7.42578125" style="2" customWidth="1"/>
    <col min="14082" max="14082" width="39.7109375" style="2" customWidth="1"/>
    <col min="14083" max="14083" width="18.85546875" style="2" customWidth="1"/>
    <col min="14084" max="14087" width="11.28515625" style="2" customWidth="1"/>
    <col min="14088" max="14088" width="9.85546875" style="2" customWidth="1"/>
    <col min="14089" max="14089" width="12.7109375" style="2" customWidth="1"/>
    <col min="14090" max="14093" width="0" style="2" hidden="1" customWidth="1"/>
    <col min="14094" max="14094" width="16.7109375" style="2" customWidth="1"/>
    <col min="14095" max="14095" width="0" style="2" hidden="1" customWidth="1"/>
    <col min="14096" max="14336" width="9.140625" style="2"/>
    <col min="14337" max="14337" width="7.42578125" style="2" customWidth="1"/>
    <col min="14338" max="14338" width="39.7109375" style="2" customWidth="1"/>
    <col min="14339" max="14339" width="18.85546875" style="2" customWidth="1"/>
    <col min="14340" max="14343" width="11.28515625" style="2" customWidth="1"/>
    <col min="14344" max="14344" width="9.85546875" style="2" customWidth="1"/>
    <col min="14345" max="14345" width="12.7109375" style="2" customWidth="1"/>
    <col min="14346" max="14349" width="0" style="2" hidden="1" customWidth="1"/>
    <col min="14350" max="14350" width="16.7109375" style="2" customWidth="1"/>
    <col min="14351" max="14351" width="0" style="2" hidden="1" customWidth="1"/>
    <col min="14352" max="14592" width="9.140625" style="2"/>
    <col min="14593" max="14593" width="7.42578125" style="2" customWidth="1"/>
    <col min="14594" max="14594" width="39.7109375" style="2" customWidth="1"/>
    <col min="14595" max="14595" width="18.85546875" style="2" customWidth="1"/>
    <col min="14596" max="14599" width="11.28515625" style="2" customWidth="1"/>
    <col min="14600" max="14600" width="9.85546875" style="2" customWidth="1"/>
    <col min="14601" max="14601" width="12.7109375" style="2" customWidth="1"/>
    <col min="14602" max="14605" width="0" style="2" hidden="1" customWidth="1"/>
    <col min="14606" max="14606" width="16.7109375" style="2" customWidth="1"/>
    <col min="14607" max="14607" width="0" style="2" hidden="1" customWidth="1"/>
    <col min="14608" max="14848" width="9.140625" style="2"/>
    <col min="14849" max="14849" width="7.42578125" style="2" customWidth="1"/>
    <col min="14850" max="14850" width="39.7109375" style="2" customWidth="1"/>
    <col min="14851" max="14851" width="18.85546875" style="2" customWidth="1"/>
    <col min="14852" max="14855" width="11.28515625" style="2" customWidth="1"/>
    <col min="14856" max="14856" width="9.85546875" style="2" customWidth="1"/>
    <col min="14857" max="14857" width="12.7109375" style="2" customWidth="1"/>
    <col min="14858" max="14861" width="0" style="2" hidden="1" customWidth="1"/>
    <col min="14862" max="14862" width="16.7109375" style="2" customWidth="1"/>
    <col min="14863" max="14863" width="0" style="2" hidden="1" customWidth="1"/>
    <col min="14864" max="15104" width="9.140625" style="2"/>
    <col min="15105" max="15105" width="7.42578125" style="2" customWidth="1"/>
    <col min="15106" max="15106" width="39.7109375" style="2" customWidth="1"/>
    <col min="15107" max="15107" width="18.85546875" style="2" customWidth="1"/>
    <col min="15108" max="15111" width="11.28515625" style="2" customWidth="1"/>
    <col min="15112" max="15112" width="9.85546875" style="2" customWidth="1"/>
    <col min="15113" max="15113" width="12.7109375" style="2" customWidth="1"/>
    <col min="15114" max="15117" width="0" style="2" hidden="1" customWidth="1"/>
    <col min="15118" max="15118" width="16.7109375" style="2" customWidth="1"/>
    <col min="15119" max="15119" width="0" style="2" hidden="1" customWidth="1"/>
    <col min="15120" max="15360" width="9.140625" style="2"/>
    <col min="15361" max="15361" width="7.42578125" style="2" customWidth="1"/>
    <col min="15362" max="15362" width="39.7109375" style="2" customWidth="1"/>
    <col min="15363" max="15363" width="18.85546875" style="2" customWidth="1"/>
    <col min="15364" max="15367" width="11.28515625" style="2" customWidth="1"/>
    <col min="15368" max="15368" width="9.85546875" style="2" customWidth="1"/>
    <col min="15369" max="15369" width="12.7109375" style="2" customWidth="1"/>
    <col min="15370" max="15373" width="0" style="2" hidden="1" customWidth="1"/>
    <col min="15374" max="15374" width="16.7109375" style="2" customWidth="1"/>
    <col min="15375" max="15375" width="0" style="2" hidden="1" customWidth="1"/>
    <col min="15376" max="15616" width="9.140625" style="2"/>
    <col min="15617" max="15617" width="7.42578125" style="2" customWidth="1"/>
    <col min="15618" max="15618" width="39.7109375" style="2" customWidth="1"/>
    <col min="15619" max="15619" width="18.85546875" style="2" customWidth="1"/>
    <col min="15620" max="15623" width="11.28515625" style="2" customWidth="1"/>
    <col min="15624" max="15624" width="9.85546875" style="2" customWidth="1"/>
    <col min="15625" max="15625" width="12.7109375" style="2" customWidth="1"/>
    <col min="15626" max="15629" width="0" style="2" hidden="1" customWidth="1"/>
    <col min="15630" max="15630" width="16.7109375" style="2" customWidth="1"/>
    <col min="15631" max="15631" width="0" style="2" hidden="1" customWidth="1"/>
    <col min="15632" max="15872" width="9.140625" style="2"/>
    <col min="15873" max="15873" width="7.42578125" style="2" customWidth="1"/>
    <col min="15874" max="15874" width="39.7109375" style="2" customWidth="1"/>
    <col min="15875" max="15875" width="18.85546875" style="2" customWidth="1"/>
    <col min="15876" max="15879" width="11.28515625" style="2" customWidth="1"/>
    <col min="15880" max="15880" width="9.85546875" style="2" customWidth="1"/>
    <col min="15881" max="15881" width="12.7109375" style="2" customWidth="1"/>
    <col min="15882" max="15885" width="0" style="2" hidden="1" customWidth="1"/>
    <col min="15886" max="15886" width="16.7109375" style="2" customWidth="1"/>
    <col min="15887" max="15887" width="0" style="2" hidden="1" customWidth="1"/>
    <col min="15888" max="16128" width="9.140625" style="2"/>
    <col min="16129" max="16129" width="7.42578125" style="2" customWidth="1"/>
    <col min="16130" max="16130" width="39.7109375" style="2" customWidth="1"/>
    <col min="16131" max="16131" width="18.85546875" style="2" customWidth="1"/>
    <col min="16132" max="16135" width="11.28515625" style="2" customWidth="1"/>
    <col min="16136" max="16136" width="9.85546875" style="2" customWidth="1"/>
    <col min="16137" max="16137" width="12.7109375" style="2" customWidth="1"/>
    <col min="16138" max="16141" width="0" style="2" hidden="1" customWidth="1"/>
    <col min="16142" max="16142" width="16.7109375" style="2" customWidth="1"/>
    <col min="16143" max="16143" width="0" style="2" hidden="1" customWidth="1"/>
    <col min="16144" max="16384" width="9.140625" style="2"/>
  </cols>
  <sheetData>
    <row r="1" spans="1:16" ht="80.25" customHeight="1" x14ac:dyDescent="0.25">
      <c r="A1" s="82"/>
      <c r="B1" s="82"/>
      <c r="C1" s="82"/>
      <c r="D1" s="82"/>
      <c r="E1" s="82"/>
      <c r="F1" s="1"/>
      <c r="G1" s="1"/>
      <c r="H1" s="83" t="s">
        <v>74</v>
      </c>
      <c r="I1" s="83"/>
      <c r="J1" s="83"/>
      <c r="K1" s="83"/>
      <c r="L1" s="83"/>
      <c r="M1" s="83"/>
      <c r="N1" s="83"/>
      <c r="O1" s="2" t="s">
        <v>0</v>
      </c>
    </row>
    <row r="2" spans="1:16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3"/>
    </row>
    <row r="3" spans="1:16" s="4" customFormat="1" x14ac:dyDescent="0.2">
      <c r="A3" s="85" t="s">
        <v>37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3"/>
    </row>
    <row r="4" spans="1:16" ht="18" customHeight="1" x14ac:dyDescent="0.25">
      <c r="A4" s="86" t="s">
        <v>38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5"/>
    </row>
    <row r="5" spans="1:16" s="7" customFormat="1" ht="46.5" customHeight="1" x14ac:dyDescent="0.25">
      <c r="A5" s="78" t="s">
        <v>2</v>
      </c>
      <c r="B5" s="78" t="s">
        <v>3</v>
      </c>
      <c r="C5" s="78" t="s">
        <v>4</v>
      </c>
      <c r="D5" s="93" t="s">
        <v>5</v>
      </c>
      <c r="E5" s="94"/>
      <c r="F5" s="94"/>
      <c r="G5" s="94"/>
      <c r="H5" s="94"/>
      <c r="I5" s="94"/>
      <c r="J5" s="94"/>
      <c r="K5" s="94"/>
      <c r="L5" s="94"/>
      <c r="M5" s="95"/>
      <c r="N5" s="80" t="s">
        <v>6</v>
      </c>
      <c r="O5" s="6"/>
    </row>
    <row r="6" spans="1:16" s="7" customFormat="1" x14ac:dyDescent="0.25">
      <c r="A6" s="79"/>
      <c r="B6" s="79"/>
      <c r="C6" s="79"/>
      <c r="D6" s="52" t="s">
        <v>7</v>
      </c>
      <c r="E6" s="52" t="s">
        <v>8</v>
      </c>
      <c r="F6" s="53" t="s">
        <v>9</v>
      </c>
      <c r="G6" s="52" t="s">
        <v>10</v>
      </c>
      <c r="H6" s="52" t="s">
        <v>39</v>
      </c>
      <c r="I6" s="52" t="s">
        <v>11</v>
      </c>
      <c r="J6" s="52" t="s">
        <v>12</v>
      </c>
      <c r="K6" s="52" t="s">
        <v>13</v>
      </c>
      <c r="L6" s="52" t="s">
        <v>14</v>
      </c>
      <c r="M6" s="52" t="s">
        <v>40</v>
      </c>
      <c r="N6" s="81"/>
      <c r="O6" s="6"/>
    </row>
    <row r="7" spans="1:16" s="7" customFormat="1" x14ac:dyDescent="0.25">
      <c r="A7" s="9" t="s">
        <v>15</v>
      </c>
      <c r="B7" s="9" t="s">
        <v>16</v>
      </c>
      <c r="C7" s="9">
        <v>3</v>
      </c>
      <c r="D7" s="10">
        <v>4</v>
      </c>
      <c r="E7" s="10">
        <v>5</v>
      </c>
      <c r="F7" s="54">
        <v>6</v>
      </c>
      <c r="G7" s="10">
        <v>7</v>
      </c>
      <c r="H7" s="10">
        <v>8</v>
      </c>
      <c r="I7" s="10" t="s">
        <v>17</v>
      </c>
      <c r="J7" s="10" t="s">
        <v>18</v>
      </c>
      <c r="K7" s="10" t="s">
        <v>19</v>
      </c>
      <c r="L7" s="10" t="s">
        <v>20</v>
      </c>
      <c r="M7" s="10">
        <v>9</v>
      </c>
      <c r="N7" s="10">
        <v>10</v>
      </c>
      <c r="O7" s="11"/>
    </row>
    <row r="8" spans="1:16" x14ac:dyDescent="0.25">
      <c r="A8" s="12">
        <v>1</v>
      </c>
      <c r="B8" s="13" t="s">
        <v>41</v>
      </c>
      <c r="C8" s="13"/>
      <c r="D8" s="14">
        <f>E8+F8+G8+H8+M8</f>
        <v>38084</v>
      </c>
      <c r="E8" s="14">
        <f>E10+E11</f>
        <v>12484</v>
      </c>
      <c r="F8" s="14">
        <f t="shared" ref="F8:M8" si="0">F10+F11</f>
        <v>8600</v>
      </c>
      <c r="G8" s="14">
        <f t="shared" si="0"/>
        <v>8600</v>
      </c>
      <c r="H8" s="14">
        <f t="shared" si="0"/>
        <v>4200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4200</v>
      </c>
      <c r="N8" s="16"/>
      <c r="O8" s="17"/>
      <c r="P8" s="18"/>
    </row>
    <row r="9" spans="1:16" x14ac:dyDescent="0.25">
      <c r="A9" s="12">
        <v>2</v>
      </c>
      <c r="B9" s="19" t="s">
        <v>21</v>
      </c>
      <c r="C9" s="13"/>
      <c r="D9" s="20">
        <f t="shared" ref="D9:D56" si="1">E9+F9+G9+H9</f>
        <v>0</v>
      </c>
      <c r="E9" s="21"/>
      <c r="F9" s="22"/>
      <c r="G9" s="22"/>
      <c r="H9" s="22"/>
      <c r="I9" s="23"/>
      <c r="J9" s="23"/>
      <c r="K9" s="23"/>
      <c r="L9" s="23"/>
      <c r="M9" s="23"/>
      <c r="N9" s="13"/>
      <c r="O9" s="17"/>
      <c r="P9" s="18"/>
    </row>
    <row r="10" spans="1:16" x14ac:dyDescent="0.25">
      <c r="A10" s="12">
        <v>3</v>
      </c>
      <c r="B10" s="13" t="s">
        <v>22</v>
      </c>
      <c r="C10" s="13"/>
      <c r="D10" s="20">
        <f>E10+F10+G10+H10+M10</f>
        <v>33826</v>
      </c>
      <c r="E10" s="20">
        <f>E31</f>
        <v>11146</v>
      </c>
      <c r="F10" s="20">
        <f t="shared" ref="F10:M10" si="2">F31</f>
        <v>7560</v>
      </c>
      <c r="G10" s="20">
        <f t="shared" si="2"/>
        <v>7560</v>
      </c>
      <c r="H10" s="20">
        <f t="shared" si="2"/>
        <v>3780</v>
      </c>
      <c r="I10" s="20">
        <f t="shared" si="2"/>
        <v>0</v>
      </c>
      <c r="J10" s="20">
        <f t="shared" si="2"/>
        <v>0</v>
      </c>
      <c r="K10" s="20">
        <f t="shared" si="2"/>
        <v>0</v>
      </c>
      <c r="L10" s="20">
        <f t="shared" si="2"/>
        <v>0</v>
      </c>
      <c r="M10" s="20">
        <f t="shared" si="2"/>
        <v>3780</v>
      </c>
      <c r="N10" s="13"/>
      <c r="O10" s="17"/>
      <c r="P10" s="18"/>
    </row>
    <row r="11" spans="1:16" x14ac:dyDescent="0.25">
      <c r="A11" s="12">
        <v>4</v>
      </c>
      <c r="B11" s="13" t="s">
        <v>23</v>
      </c>
      <c r="C11" s="13"/>
      <c r="D11" s="20">
        <f>E11+F11+G11+H11+M11</f>
        <v>4258</v>
      </c>
      <c r="E11" s="20">
        <f>E14+E32</f>
        <v>1338</v>
      </c>
      <c r="F11" s="20">
        <f t="shared" ref="F11:M11" si="3">F14+F32</f>
        <v>1040</v>
      </c>
      <c r="G11" s="20">
        <f t="shared" si="3"/>
        <v>1040</v>
      </c>
      <c r="H11" s="20">
        <f t="shared" si="3"/>
        <v>420</v>
      </c>
      <c r="I11" s="20">
        <f t="shared" si="3"/>
        <v>0</v>
      </c>
      <c r="J11" s="20">
        <f t="shared" si="3"/>
        <v>0</v>
      </c>
      <c r="K11" s="20">
        <f t="shared" si="3"/>
        <v>0</v>
      </c>
      <c r="L11" s="20">
        <f t="shared" si="3"/>
        <v>0</v>
      </c>
      <c r="M11" s="20">
        <f t="shared" si="3"/>
        <v>420</v>
      </c>
      <c r="N11" s="13"/>
      <c r="O11" s="17"/>
      <c r="P11" s="18"/>
    </row>
    <row r="12" spans="1:16" ht="27" x14ac:dyDescent="0.25">
      <c r="A12" s="12">
        <v>5</v>
      </c>
      <c r="B12" s="24" t="s">
        <v>24</v>
      </c>
      <c r="C12" s="25" t="s">
        <v>25</v>
      </c>
      <c r="D12" s="26">
        <f>E12+F12+G12+H12+M12</f>
        <v>500</v>
      </c>
      <c r="E12" s="26">
        <v>100</v>
      </c>
      <c r="F12" s="27">
        <v>200</v>
      </c>
      <c r="G12" s="26">
        <v>200</v>
      </c>
      <c r="H12" s="26">
        <v>0</v>
      </c>
      <c r="I12" s="15" t="e">
        <f>#REF!+#REF!+#REF!+I15+I18+#REF!</f>
        <v>#REF!</v>
      </c>
      <c r="J12" s="15" t="e">
        <f>#REF!+#REF!+#REF!+J15+J18+#REF!</f>
        <v>#REF!</v>
      </c>
      <c r="K12" s="15" t="e">
        <f>#REF!+#REF!+#REF!+K15+K18+#REF!</f>
        <v>#REF!</v>
      </c>
      <c r="L12" s="15" t="e">
        <f>#REF!+#REF!+#REF!+L15+L18+#REF!</f>
        <v>#REF!</v>
      </c>
      <c r="M12" s="26">
        <v>0</v>
      </c>
      <c r="N12" s="25"/>
      <c r="O12" s="17"/>
      <c r="P12" s="18"/>
    </row>
    <row r="13" spans="1:16" x14ac:dyDescent="0.25">
      <c r="A13" s="12"/>
      <c r="B13" s="13" t="s">
        <v>22</v>
      </c>
      <c r="C13" s="25"/>
      <c r="D13" s="20">
        <f t="shared" si="1"/>
        <v>0</v>
      </c>
      <c r="E13" s="20">
        <v>0</v>
      </c>
      <c r="F13" s="22">
        <v>0</v>
      </c>
      <c r="G13" s="20">
        <v>0</v>
      </c>
      <c r="H13" s="20">
        <v>0</v>
      </c>
      <c r="I13" s="15"/>
      <c r="J13" s="15"/>
      <c r="K13" s="15"/>
      <c r="L13" s="15"/>
      <c r="M13" s="20">
        <v>0</v>
      </c>
      <c r="N13" s="25"/>
      <c r="O13" s="17"/>
      <c r="P13" s="18"/>
    </row>
    <row r="14" spans="1:16" x14ac:dyDescent="0.25">
      <c r="A14" s="12"/>
      <c r="B14" s="13" t="s">
        <v>23</v>
      </c>
      <c r="C14" s="25"/>
      <c r="D14" s="20">
        <f t="shared" si="1"/>
        <v>500</v>
      </c>
      <c r="E14" s="20">
        <v>100</v>
      </c>
      <c r="F14" s="22">
        <v>200</v>
      </c>
      <c r="G14" s="20">
        <v>200</v>
      </c>
      <c r="H14" s="20">
        <v>0</v>
      </c>
      <c r="I14" s="15"/>
      <c r="J14" s="15"/>
      <c r="K14" s="15"/>
      <c r="L14" s="15"/>
      <c r="M14" s="20">
        <v>0</v>
      </c>
      <c r="N14" s="25"/>
      <c r="O14" s="17"/>
      <c r="P14" s="18"/>
    </row>
    <row r="15" spans="1:16" ht="25.5" x14ac:dyDescent="0.25">
      <c r="A15" s="12">
        <v>6</v>
      </c>
      <c r="B15" s="13" t="s">
        <v>46</v>
      </c>
      <c r="C15" s="28" t="s">
        <v>25</v>
      </c>
      <c r="D15" s="20">
        <f t="shared" si="1"/>
        <v>100</v>
      </c>
      <c r="E15" s="29"/>
      <c r="F15" s="30">
        <v>100</v>
      </c>
      <c r="G15" s="29"/>
      <c r="H15" s="29"/>
      <c r="I15" s="23"/>
      <c r="J15" s="23"/>
      <c r="K15" s="23"/>
      <c r="L15" s="23"/>
      <c r="M15" s="23"/>
      <c r="N15" s="96" t="s">
        <v>27</v>
      </c>
      <c r="O15" s="17"/>
      <c r="P15" s="18"/>
    </row>
    <row r="16" spans="1:16" x14ac:dyDescent="0.25">
      <c r="A16" s="12"/>
      <c r="B16" s="31" t="s">
        <v>22</v>
      </c>
      <c r="C16" s="28"/>
      <c r="D16" s="20">
        <f t="shared" si="1"/>
        <v>0</v>
      </c>
      <c r="E16" s="29"/>
      <c r="F16" s="30"/>
      <c r="G16" s="29"/>
      <c r="H16" s="29"/>
      <c r="I16" s="23"/>
      <c r="J16" s="23"/>
      <c r="K16" s="23"/>
      <c r="L16" s="23"/>
      <c r="M16" s="23"/>
      <c r="N16" s="97"/>
      <c r="O16" s="17"/>
      <c r="P16" s="18"/>
    </row>
    <row r="17" spans="1:16" x14ac:dyDescent="0.25">
      <c r="A17" s="12"/>
      <c r="B17" s="32" t="s">
        <v>23</v>
      </c>
      <c r="C17" s="28" t="s">
        <v>43</v>
      </c>
      <c r="D17" s="20">
        <f t="shared" si="1"/>
        <v>100</v>
      </c>
      <c r="E17" s="29"/>
      <c r="F17" s="30">
        <v>100</v>
      </c>
      <c r="G17" s="29"/>
      <c r="H17" s="29"/>
      <c r="I17" s="23"/>
      <c r="J17" s="23"/>
      <c r="K17" s="23"/>
      <c r="L17" s="23"/>
      <c r="M17" s="23"/>
      <c r="N17" s="98"/>
      <c r="O17" s="17"/>
      <c r="P17" s="18"/>
    </row>
    <row r="18" spans="1:16" ht="25.5" x14ac:dyDescent="0.25">
      <c r="A18" s="12">
        <v>7</v>
      </c>
      <c r="B18" s="13" t="s">
        <v>47</v>
      </c>
      <c r="C18" s="28" t="s">
        <v>25</v>
      </c>
      <c r="D18" s="20">
        <f t="shared" si="1"/>
        <v>100</v>
      </c>
      <c r="E18" s="29">
        <v>100</v>
      </c>
      <c r="F18" s="30"/>
      <c r="G18" s="29"/>
      <c r="H18" s="29"/>
      <c r="I18" s="33"/>
      <c r="J18" s="33"/>
      <c r="K18" s="33"/>
      <c r="L18" s="33"/>
      <c r="M18" s="33"/>
      <c r="N18" s="96" t="s">
        <v>27</v>
      </c>
      <c r="O18" s="17"/>
    </row>
    <row r="19" spans="1:16" x14ac:dyDescent="0.25">
      <c r="A19" s="12"/>
      <c r="B19" s="31" t="s">
        <v>22</v>
      </c>
      <c r="C19" s="28"/>
      <c r="D19" s="20">
        <f t="shared" si="1"/>
        <v>0</v>
      </c>
      <c r="E19" s="34"/>
      <c r="F19" s="35"/>
      <c r="G19" s="34"/>
      <c r="H19" s="34"/>
      <c r="I19" s="33"/>
      <c r="J19" s="33"/>
      <c r="K19" s="33"/>
      <c r="L19" s="33"/>
      <c r="M19" s="33"/>
      <c r="N19" s="97"/>
      <c r="O19" s="17"/>
    </row>
    <row r="20" spans="1:16" x14ac:dyDescent="0.25">
      <c r="A20" s="12"/>
      <c r="B20" s="32" t="s">
        <v>23</v>
      </c>
      <c r="C20" s="28" t="s">
        <v>42</v>
      </c>
      <c r="D20" s="20">
        <f t="shared" si="1"/>
        <v>100</v>
      </c>
      <c r="E20" s="34">
        <v>100</v>
      </c>
      <c r="F20" s="35"/>
      <c r="G20" s="34"/>
      <c r="H20" s="34"/>
      <c r="I20" s="33"/>
      <c r="J20" s="33"/>
      <c r="K20" s="33"/>
      <c r="L20" s="33"/>
      <c r="M20" s="33"/>
      <c r="N20" s="98"/>
      <c r="O20" s="17"/>
    </row>
    <row r="21" spans="1:16" ht="25.5" x14ac:dyDescent="0.25">
      <c r="A21" s="12">
        <v>8</v>
      </c>
      <c r="B21" s="13" t="s">
        <v>48</v>
      </c>
      <c r="C21" s="28" t="s">
        <v>25</v>
      </c>
      <c r="D21" s="20">
        <f t="shared" si="1"/>
        <v>100</v>
      </c>
      <c r="E21" s="34"/>
      <c r="F21" s="35">
        <v>100</v>
      </c>
      <c r="G21" s="34"/>
      <c r="H21" s="34"/>
      <c r="I21" s="33"/>
      <c r="J21" s="33"/>
      <c r="K21" s="33"/>
      <c r="L21" s="33"/>
      <c r="M21" s="33"/>
      <c r="N21" s="96" t="s">
        <v>26</v>
      </c>
      <c r="O21" s="17"/>
    </row>
    <row r="22" spans="1:16" x14ac:dyDescent="0.25">
      <c r="A22" s="12"/>
      <c r="B22" s="31" t="s">
        <v>22</v>
      </c>
      <c r="C22" s="28"/>
      <c r="D22" s="20">
        <f t="shared" si="1"/>
        <v>0</v>
      </c>
      <c r="E22" s="34"/>
      <c r="F22" s="35"/>
      <c r="G22" s="34"/>
      <c r="H22" s="34"/>
      <c r="I22" s="33"/>
      <c r="J22" s="33"/>
      <c r="K22" s="33"/>
      <c r="L22" s="33"/>
      <c r="M22" s="33"/>
      <c r="N22" s="97"/>
      <c r="O22" s="17"/>
    </row>
    <row r="23" spans="1:16" x14ac:dyDescent="0.25">
      <c r="A23" s="12"/>
      <c r="B23" s="32" t="s">
        <v>23</v>
      </c>
      <c r="C23" s="28" t="s">
        <v>44</v>
      </c>
      <c r="D23" s="20">
        <f t="shared" si="1"/>
        <v>100</v>
      </c>
      <c r="E23" s="34"/>
      <c r="F23" s="35">
        <v>100</v>
      </c>
      <c r="G23" s="34"/>
      <c r="H23" s="34"/>
      <c r="I23" s="33"/>
      <c r="J23" s="33"/>
      <c r="K23" s="33"/>
      <c r="L23" s="33"/>
      <c r="M23" s="33"/>
      <c r="N23" s="98"/>
      <c r="O23" s="17"/>
    </row>
    <row r="24" spans="1:16" ht="25.5" x14ac:dyDescent="0.25">
      <c r="A24" s="12">
        <v>9</v>
      </c>
      <c r="B24" s="13" t="s">
        <v>49</v>
      </c>
      <c r="C24" s="28" t="s">
        <v>25</v>
      </c>
      <c r="D24" s="20">
        <f t="shared" si="1"/>
        <v>100</v>
      </c>
      <c r="E24" s="36"/>
      <c r="F24" s="37"/>
      <c r="G24" s="34">
        <v>100</v>
      </c>
      <c r="H24" s="36"/>
      <c r="I24" s="38"/>
      <c r="J24" s="38"/>
      <c r="K24" s="38"/>
      <c r="L24" s="38"/>
      <c r="M24" s="38"/>
      <c r="N24" s="96" t="s">
        <v>27</v>
      </c>
      <c r="O24" s="17"/>
    </row>
    <row r="25" spans="1:16" x14ac:dyDescent="0.25">
      <c r="A25" s="12"/>
      <c r="B25" s="31" t="s">
        <v>22</v>
      </c>
      <c r="C25" s="28"/>
      <c r="D25" s="20">
        <f t="shared" si="1"/>
        <v>0</v>
      </c>
      <c r="E25" s="36"/>
      <c r="F25" s="37"/>
      <c r="G25" s="34"/>
      <c r="H25" s="36"/>
      <c r="I25" s="38"/>
      <c r="J25" s="38"/>
      <c r="K25" s="38"/>
      <c r="L25" s="38"/>
      <c r="M25" s="38"/>
      <c r="N25" s="97"/>
      <c r="O25" s="17"/>
    </row>
    <row r="26" spans="1:16" x14ac:dyDescent="0.25">
      <c r="A26" s="12"/>
      <c r="B26" s="32" t="s">
        <v>23</v>
      </c>
      <c r="C26" s="28" t="s">
        <v>45</v>
      </c>
      <c r="D26" s="20">
        <f t="shared" si="1"/>
        <v>100</v>
      </c>
      <c r="E26" s="36"/>
      <c r="F26" s="37"/>
      <c r="G26" s="34">
        <v>100</v>
      </c>
      <c r="H26" s="36"/>
      <c r="I26" s="38"/>
      <c r="J26" s="38"/>
      <c r="K26" s="38"/>
      <c r="L26" s="38"/>
      <c r="M26" s="38"/>
      <c r="N26" s="98"/>
      <c r="O26" s="17"/>
    </row>
    <row r="27" spans="1:16" ht="25.5" x14ac:dyDescent="0.25">
      <c r="A27" s="12">
        <v>10</v>
      </c>
      <c r="B27" s="13" t="s">
        <v>50</v>
      </c>
      <c r="C27" s="28" t="s">
        <v>25</v>
      </c>
      <c r="D27" s="20">
        <f t="shared" si="1"/>
        <v>100</v>
      </c>
      <c r="E27" s="36"/>
      <c r="F27" s="37"/>
      <c r="G27" s="34">
        <v>100</v>
      </c>
      <c r="H27" s="36"/>
      <c r="I27" s="38"/>
      <c r="J27" s="38"/>
      <c r="K27" s="38"/>
      <c r="L27" s="38"/>
      <c r="M27" s="38"/>
      <c r="N27" s="96" t="s">
        <v>26</v>
      </c>
      <c r="O27" s="17"/>
    </row>
    <row r="28" spans="1:16" x14ac:dyDescent="0.25">
      <c r="A28" s="12"/>
      <c r="B28" s="31" t="s">
        <v>22</v>
      </c>
      <c r="C28" s="28"/>
      <c r="D28" s="20">
        <f t="shared" si="1"/>
        <v>0</v>
      </c>
      <c r="E28" s="36"/>
      <c r="F28" s="37"/>
      <c r="G28" s="34"/>
      <c r="H28" s="36"/>
      <c r="I28" s="38"/>
      <c r="J28" s="38"/>
      <c r="K28" s="38"/>
      <c r="L28" s="38"/>
      <c r="M28" s="38"/>
      <c r="N28" s="97"/>
      <c r="O28" s="17"/>
    </row>
    <row r="29" spans="1:16" x14ac:dyDescent="0.25">
      <c r="A29" s="12"/>
      <c r="B29" s="32" t="s">
        <v>23</v>
      </c>
      <c r="C29" s="28" t="s">
        <v>56</v>
      </c>
      <c r="D29" s="20">
        <f t="shared" si="1"/>
        <v>100</v>
      </c>
      <c r="E29" s="36"/>
      <c r="F29" s="37"/>
      <c r="G29" s="34">
        <v>100</v>
      </c>
      <c r="H29" s="36"/>
      <c r="I29" s="38"/>
      <c r="J29" s="38"/>
      <c r="K29" s="38"/>
      <c r="L29" s="38"/>
      <c r="M29" s="38"/>
      <c r="N29" s="98"/>
      <c r="O29" s="17"/>
    </row>
    <row r="30" spans="1:16" ht="27" x14ac:dyDescent="0.25">
      <c r="A30" s="12">
        <v>11</v>
      </c>
      <c r="B30" s="39" t="s">
        <v>28</v>
      </c>
      <c r="C30" s="40" t="s">
        <v>25</v>
      </c>
      <c r="D30" s="27">
        <f>D31+D32</f>
        <v>37584</v>
      </c>
      <c r="E30" s="41">
        <f>E31+E32</f>
        <v>12384</v>
      </c>
      <c r="F30" s="41">
        <f t="shared" ref="F30:M30" si="4">F31+F32</f>
        <v>8400</v>
      </c>
      <c r="G30" s="41">
        <f t="shared" si="4"/>
        <v>8400</v>
      </c>
      <c r="H30" s="41">
        <f t="shared" si="4"/>
        <v>4200</v>
      </c>
      <c r="I30" s="41">
        <f t="shared" si="4"/>
        <v>0</v>
      </c>
      <c r="J30" s="41">
        <f t="shared" si="4"/>
        <v>0</v>
      </c>
      <c r="K30" s="41">
        <f t="shared" si="4"/>
        <v>0</v>
      </c>
      <c r="L30" s="41">
        <f t="shared" si="4"/>
        <v>0</v>
      </c>
      <c r="M30" s="41">
        <f t="shared" si="4"/>
        <v>4200</v>
      </c>
      <c r="N30" s="42"/>
      <c r="O30" s="17"/>
    </row>
    <row r="31" spans="1:16" x14ac:dyDescent="0.25">
      <c r="A31" s="12"/>
      <c r="B31" s="43" t="s">
        <v>22</v>
      </c>
      <c r="C31" s="40"/>
      <c r="D31" s="22">
        <f>E31+F31+G31+H31+M31</f>
        <v>33826</v>
      </c>
      <c r="E31" s="30">
        <f>E34+E37</f>
        <v>11146</v>
      </c>
      <c r="F31" s="30">
        <f>F43+F46</f>
        <v>7560</v>
      </c>
      <c r="G31" s="30">
        <f>G40+G49</f>
        <v>7560</v>
      </c>
      <c r="H31" s="30">
        <f>H52</f>
        <v>3780</v>
      </c>
      <c r="I31" s="33"/>
      <c r="J31" s="33"/>
      <c r="K31" s="33"/>
      <c r="L31" s="33"/>
      <c r="M31" s="55">
        <f>M55</f>
        <v>3780</v>
      </c>
      <c r="N31" s="42"/>
      <c r="O31" s="17"/>
    </row>
    <row r="32" spans="1:16" x14ac:dyDescent="0.25">
      <c r="A32" s="12"/>
      <c r="B32" s="44" t="s">
        <v>23</v>
      </c>
      <c r="C32" s="40"/>
      <c r="D32" s="22">
        <f>E32+F32+G32+H32+M32</f>
        <v>3758</v>
      </c>
      <c r="E32" s="30">
        <f>E35+E38</f>
        <v>1238</v>
      </c>
      <c r="F32" s="30">
        <f>F44+F47</f>
        <v>840</v>
      </c>
      <c r="G32" s="30">
        <f>G41+G50</f>
        <v>840</v>
      </c>
      <c r="H32" s="30">
        <f>H53</f>
        <v>420</v>
      </c>
      <c r="I32" s="33"/>
      <c r="J32" s="33"/>
      <c r="K32" s="33"/>
      <c r="L32" s="33"/>
      <c r="M32" s="55">
        <f>M56</f>
        <v>420</v>
      </c>
      <c r="N32" s="42"/>
      <c r="O32" s="17"/>
    </row>
    <row r="33" spans="1:15" ht="25.5" x14ac:dyDescent="0.25">
      <c r="A33" s="12">
        <v>12</v>
      </c>
      <c r="B33" s="13" t="s">
        <v>29</v>
      </c>
      <c r="C33" s="28" t="s">
        <v>25</v>
      </c>
      <c r="D33" s="20">
        <f t="shared" si="1"/>
        <v>8152</v>
      </c>
      <c r="E33" s="30">
        <v>8152</v>
      </c>
      <c r="F33" s="30"/>
      <c r="G33" s="29"/>
      <c r="H33" s="29"/>
      <c r="I33" s="33"/>
      <c r="J33" s="33"/>
      <c r="K33" s="33"/>
      <c r="L33" s="33"/>
      <c r="M33" s="55"/>
      <c r="N33" s="87" t="s">
        <v>26</v>
      </c>
      <c r="O33" s="17"/>
    </row>
    <row r="34" spans="1:15" x14ac:dyDescent="0.25">
      <c r="A34" s="12"/>
      <c r="B34" s="31" t="s">
        <v>22</v>
      </c>
      <c r="C34" s="28"/>
      <c r="D34" s="20">
        <f t="shared" si="1"/>
        <v>7337</v>
      </c>
      <c r="E34" s="30">
        <v>7337</v>
      </c>
      <c r="F34" s="30"/>
      <c r="G34" s="29"/>
      <c r="H34" s="29"/>
      <c r="I34" s="33"/>
      <c r="J34" s="33"/>
      <c r="K34" s="33"/>
      <c r="L34" s="33"/>
      <c r="M34" s="33"/>
      <c r="N34" s="88"/>
      <c r="O34" s="17"/>
    </row>
    <row r="35" spans="1:15" x14ac:dyDescent="0.25">
      <c r="A35" s="12"/>
      <c r="B35" s="32" t="s">
        <v>23</v>
      </c>
      <c r="C35" s="28" t="s">
        <v>54</v>
      </c>
      <c r="D35" s="20">
        <f t="shared" si="1"/>
        <v>815</v>
      </c>
      <c r="E35" s="30">
        <v>815</v>
      </c>
      <c r="F35" s="30"/>
      <c r="G35" s="29"/>
      <c r="H35" s="29"/>
      <c r="I35" s="33"/>
      <c r="J35" s="33"/>
      <c r="K35" s="33"/>
      <c r="L35" s="33"/>
      <c r="M35" s="33"/>
      <c r="N35" s="89"/>
      <c r="O35" s="17"/>
    </row>
    <row r="36" spans="1:15" ht="25.5" x14ac:dyDescent="0.25">
      <c r="A36" s="12">
        <v>13</v>
      </c>
      <c r="B36" s="13" t="s">
        <v>30</v>
      </c>
      <c r="C36" s="28" t="s">
        <v>25</v>
      </c>
      <c r="D36" s="20">
        <f t="shared" si="1"/>
        <v>4232</v>
      </c>
      <c r="E36" s="30">
        <v>4232</v>
      </c>
      <c r="F36" s="30"/>
      <c r="G36" s="29"/>
      <c r="H36" s="29"/>
      <c r="I36" s="33"/>
      <c r="J36" s="33"/>
      <c r="K36" s="33"/>
      <c r="L36" s="33"/>
      <c r="M36" s="33"/>
      <c r="N36" s="87" t="s">
        <v>26</v>
      </c>
      <c r="O36" s="17"/>
    </row>
    <row r="37" spans="1:15" x14ac:dyDescent="0.25">
      <c r="A37" s="12"/>
      <c r="B37" s="31" t="s">
        <v>22</v>
      </c>
      <c r="C37" s="28"/>
      <c r="D37" s="20">
        <f t="shared" si="1"/>
        <v>3809</v>
      </c>
      <c r="E37" s="30">
        <v>3809</v>
      </c>
      <c r="F37" s="30"/>
      <c r="G37" s="29"/>
      <c r="H37" s="29"/>
      <c r="I37" s="33"/>
      <c r="J37" s="33"/>
      <c r="K37" s="33"/>
      <c r="L37" s="33"/>
      <c r="M37" s="33"/>
      <c r="N37" s="88"/>
      <c r="O37" s="17"/>
    </row>
    <row r="38" spans="1:15" x14ac:dyDescent="0.25">
      <c r="A38" s="12"/>
      <c r="B38" s="32" t="s">
        <v>23</v>
      </c>
      <c r="C38" s="28" t="s">
        <v>53</v>
      </c>
      <c r="D38" s="20">
        <f t="shared" si="1"/>
        <v>423</v>
      </c>
      <c r="E38" s="30">
        <v>423</v>
      </c>
      <c r="F38" s="30"/>
      <c r="G38" s="29"/>
      <c r="H38" s="29"/>
      <c r="I38" s="33"/>
      <c r="J38" s="33"/>
      <c r="K38" s="33"/>
      <c r="L38" s="33"/>
      <c r="M38" s="33"/>
      <c r="N38" s="89"/>
      <c r="O38" s="17"/>
    </row>
    <row r="39" spans="1:15" ht="25.5" x14ac:dyDescent="0.25">
      <c r="A39" s="12">
        <v>14</v>
      </c>
      <c r="B39" s="13" t="s">
        <v>31</v>
      </c>
      <c r="C39" s="28" t="s">
        <v>25</v>
      </c>
      <c r="D39" s="20">
        <f t="shared" si="1"/>
        <v>4200</v>
      </c>
      <c r="E39" s="29"/>
      <c r="F39" s="30"/>
      <c r="G39" s="56">
        <v>4200</v>
      </c>
      <c r="H39" s="56"/>
      <c r="I39" s="57"/>
      <c r="J39" s="57"/>
      <c r="K39" s="57"/>
      <c r="L39" s="57"/>
      <c r="M39" s="57"/>
      <c r="N39" s="87" t="s">
        <v>27</v>
      </c>
      <c r="O39" s="17"/>
    </row>
    <row r="40" spans="1:15" x14ac:dyDescent="0.25">
      <c r="A40" s="12"/>
      <c r="B40" s="31" t="s">
        <v>22</v>
      </c>
      <c r="C40" s="28"/>
      <c r="D40" s="20">
        <f t="shared" si="1"/>
        <v>3780</v>
      </c>
      <c r="E40" s="29"/>
      <c r="F40" s="30"/>
      <c r="G40" s="58">
        <v>3780</v>
      </c>
      <c r="H40" s="58"/>
      <c r="I40" s="57"/>
      <c r="J40" s="57"/>
      <c r="K40" s="57"/>
      <c r="L40" s="57"/>
      <c r="M40" s="57"/>
      <c r="N40" s="88"/>
      <c r="O40" s="17"/>
    </row>
    <row r="41" spans="1:15" x14ac:dyDescent="0.25">
      <c r="A41" s="12"/>
      <c r="B41" s="32" t="s">
        <v>23</v>
      </c>
      <c r="C41" s="28" t="s">
        <v>43</v>
      </c>
      <c r="D41" s="20">
        <f t="shared" si="1"/>
        <v>420</v>
      </c>
      <c r="E41" s="29"/>
      <c r="F41" s="30"/>
      <c r="G41" s="58">
        <v>420</v>
      </c>
      <c r="H41" s="58"/>
      <c r="I41" s="57"/>
      <c r="J41" s="57"/>
      <c r="K41" s="57"/>
      <c r="L41" s="57"/>
      <c r="M41" s="57"/>
      <c r="N41" s="89"/>
      <c r="O41" s="17"/>
    </row>
    <row r="42" spans="1:15" ht="25.5" x14ac:dyDescent="0.25">
      <c r="A42" s="12">
        <v>15</v>
      </c>
      <c r="B42" s="13" t="s">
        <v>32</v>
      </c>
      <c r="C42" s="28" t="s">
        <v>25</v>
      </c>
      <c r="D42" s="20">
        <f t="shared" si="1"/>
        <v>4200</v>
      </c>
      <c r="E42" s="29"/>
      <c r="F42" s="30">
        <v>4200</v>
      </c>
      <c r="G42" s="30"/>
      <c r="H42" s="30"/>
      <c r="I42" s="57"/>
      <c r="J42" s="57"/>
      <c r="K42" s="57"/>
      <c r="L42" s="57"/>
      <c r="M42" s="57"/>
      <c r="N42" s="87" t="s">
        <v>27</v>
      </c>
      <c r="O42" s="17"/>
    </row>
    <row r="43" spans="1:15" x14ac:dyDescent="0.25">
      <c r="A43" s="12"/>
      <c r="B43" s="31" t="s">
        <v>22</v>
      </c>
      <c r="C43" s="28"/>
      <c r="D43" s="20">
        <f t="shared" si="1"/>
        <v>3780</v>
      </c>
      <c r="E43" s="29"/>
      <c r="F43" s="30">
        <v>3780</v>
      </c>
      <c r="G43" s="30"/>
      <c r="H43" s="30"/>
      <c r="I43" s="57"/>
      <c r="J43" s="57"/>
      <c r="K43" s="57"/>
      <c r="L43" s="57"/>
      <c r="M43" s="57"/>
      <c r="N43" s="88"/>
      <c r="O43" s="17"/>
    </row>
    <row r="44" spans="1:15" x14ac:dyDescent="0.25">
      <c r="A44" s="12"/>
      <c r="B44" s="32" t="s">
        <v>23</v>
      </c>
      <c r="C44" s="28" t="s">
        <v>42</v>
      </c>
      <c r="D44" s="20">
        <f t="shared" si="1"/>
        <v>420</v>
      </c>
      <c r="E44" s="29"/>
      <c r="F44" s="30">
        <v>420</v>
      </c>
      <c r="G44" s="30"/>
      <c r="H44" s="30"/>
      <c r="I44" s="57"/>
      <c r="J44" s="57"/>
      <c r="K44" s="57"/>
      <c r="L44" s="57"/>
      <c r="M44" s="57"/>
      <c r="N44" s="89"/>
      <c r="O44" s="17"/>
    </row>
    <row r="45" spans="1:15" ht="25.5" x14ac:dyDescent="0.25">
      <c r="A45" s="12">
        <v>16</v>
      </c>
      <c r="B45" s="13" t="s">
        <v>33</v>
      </c>
      <c r="C45" s="28" t="s">
        <v>25</v>
      </c>
      <c r="D45" s="20">
        <f t="shared" si="1"/>
        <v>4200</v>
      </c>
      <c r="E45" s="29"/>
      <c r="F45" s="30">
        <v>4200</v>
      </c>
      <c r="G45" s="30"/>
      <c r="H45" s="30"/>
      <c r="I45" s="57"/>
      <c r="J45" s="57"/>
      <c r="K45" s="57"/>
      <c r="L45" s="57"/>
      <c r="M45" s="57"/>
      <c r="N45" s="87" t="s">
        <v>26</v>
      </c>
      <c r="O45" s="17"/>
    </row>
    <row r="46" spans="1:15" x14ac:dyDescent="0.25">
      <c r="A46" s="12"/>
      <c r="B46" s="31" t="s">
        <v>22</v>
      </c>
      <c r="C46" s="28"/>
      <c r="D46" s="20">
        <f t="shared" si="1"/>
        <v>3780</v>
      </c>
      <c r="E46" s="29"/>
      <c r="F46" s="30">
        <v>3780</v>
      </c>
      <c r="G46" s="30"/>
      <c r="H46" s="30"/>
      <c r="I46" s="57"/>
      <c r="J46" s="57"/>
      <c r="K46" s="57"/>
      <c r="L46" s="57"/>
      <c r="M46" s="57"/>
      <c r="N46" s="88"/>
      <c r="O46" s="17"/>
    </row>
    <row r="47" spans="1:15" x14ac:dyDescent="0.25">
      <c r="A47" s="12"/>
      <c r="B47" s="32" t="s">
        <v>23</v>
      </c>
      <c r="C47" s="28" t="s">
        <v>52</v>
      </c>
      <c r="D47" s="20">
        <f t="shared" si="1"/>
        <v>420</v>
      </c>
      <c r="E47" s="29"/>
      <c r="F47" s="30">
        <v>420</v>
      </c>
      <c r="G47" s="30"/>
      <c r="H47" s="30"/>
      <c r="I47" s="57"/>
      <c r="J47" s="57"/>
      <c r="K47" s="57"/>
      <c r="L47" s="57"/>
      <c r="M47" s="57"/>
      <c r="N47" s="89"/>
      <c r="O47" s="17"/>
    </row>
    <row r="48" spans="1:15" ht="25.5" x14ac:dyDescent="0.25">
      <c r="A48" s="12">
        <v>17</v>
      </c>
      <c r="B48" s="13" t="s">
        <v>34</v>
      </c>
      <c r="C48" s="28" t="s">
        <v>25</v>
      </c>
      <c r="D48" s="20">
        <f t="shared" si="1"/>
        <v>4200</v>
      </c>
      <c r="E48" s="29"/>
      <c r="F48" s="30"/>
      <c r="G48" s="30">
        <v>4200</v>
      </c>
      <c r="H48" s="30"/>
      <c r="I48" s="57"/>
      <c r="J48" s="57"/>
      <c r="K48" s="57"/>
      <c r="L48" s="57"/>
      <c r="M48" s="57"/>
      <c r="N48" s="87" t="s">
        <v>27</v>
      </c>
      <c r="O48" s="17"/>
    </row>
    <row r="49" spans="1:15" x14ac:dyDescent="0.25">
      <c r="A49" s="12"/>
      <c r="B49" s="31" t="s">
        <v>22</v>
      </c>
      <c r="C49" s="28"/>
      <c r="D49" s="20">
        <f t="shared" si="1"/>
        <v>3780</v>
      </c>
      <c r="E49" s="29"/>
      <c r="F49" s="30"/>
      <c r="G49" s="30">
        <v>3780</v>
      </c>
      <c r="H49" s="30"/>
      <c r="I49" s="57"/>
      <c r="J49" s="57"/>
      <c r="K49" s="57"/>
      <c r="L49" s="57"/>
      <c r="M49" s="57"/>
      <c r="N49" s="88"/>
      <c r="O49" s="17"/>
    </row>
    <row r="50" spans="1:15" x14ac:dyDescent="0.25">
      <c r="A50" s="12"/>
      <c r="B50" s="32" t="s">
        <v>23</v>
      </c>
      <c r="C50" s="28" t="s">
        <v>51</v>
      </c>
      <c r="D50" s="20">
        <f t="shared" si="1"/>
        <v>420</v>
      </c>
      <c r="E50" s="29"/>
      <c r="F50" s="30"/>
      <c r="G50" s="30">
        <v>420</v>
      </c>
      <c r="H50" s="30"/>
      <c r="I50" s="57"/>
      <c r="J50" s="57"/>
      <c r="K50" s="57"/>
      <c r="L50" s="57"/>
      <c r="M50" s="57"/>
      <c r="N50" s="89"/>
      <c r="O50" s="17"/>
    </row>
    <row r="51" spans="1:15" ht="25.5" x14ac:dyDescent="0.25">
      <c r="A51" s="12">
        <v>18</v>
      </c>
      <c r="B51" s="13" t="s">
        <v>35</v>
      </c>
      <c r="C51" s="28" t="s">
        <v>25</v>
      </c>
      <c r="D51" s="20">
        <f t="shared" si="1"/>
        <v>4200</v>
      </c>
      <c r="E51" s="45"/>
      <c r="F51" s="46"/>
      <c r="G51" s="46"/>
      <c r="H51" s="46">
        <v>4200</v>
      </c>
      <c r="I51" s="59"/>
      <c r="J51" s="59"/>
      <c r="K51" s="59"/>
      <c r="L51" s="59"/>
      <c r="M51" s="59"/>
      <c r="N51" s="90" t="s">
        <v>27</v>
      </c>
      <c r="O51" s="17"/>
    </row>
    <row r="52" spans="1:15" x14ac:dyDescent="0.25">
      <c r="A52" s="12"/>
      <c r="B52" s="31" t="s">
        <v>22</v>
      </c>
      <c r="C52" s="28"/>
      <c r="D52" s="20">
        <f t="shared" si="1"/>
        <v>3780</v>
      </c>
      <c r="E52" s="45"/>
      <c r="F52" s="46"/>
      <c r="G52" s="46"/>
      <c r="H52" s="46">
        <v>3780</v>
      </c>
      <c r="I52" s="59"/>
      <c r="J52" s="59"/>
      <c r="K52" s="59"/>
      <c r="L52" s="59"/>
      <c r="M52" s="59"/>
      <c r="N52" s="91"/>
      <c r="O52" s="17"/>
    </row>
    <row r="53" spans="1:15" x14ac:dyDescent="0.25">
      <c r="A53" s="12"/>
      <c r="B53" s="32" t="s">
        <v>23</v>
      </c>
      <c r="C53" s="28" t="s">
        <v>45</v>
      </c>
      <c r="D53" s="20">
        <f t="shared" si="1"/>
        <v>420</v>
      </c>
      <c r="E53" s="45"/>
      <c r="F53" s="46"/>
      <c r="G53" s="46"/>
      <c r="H53" s="46">
        <v>420</v>
      </c>
      <c r="I53" s="59"/>
      <c r="J53" s="59"/>
      <c r="K53" s="59"/>
      <c r="L53" s="59"/>
      <c r="M53" s="59"/>
      <c r="N53" s="92"/>
      <c r="O53" s="17"/>
    </row>
    <row r="54" spans="1:15" ht="25.5" x14ac:dyDescent="0.25">
      <c r="A54" s="12">
        <v>19</v>
      </c>
      <c r="B54" s="13" t="s">
        <v>36</v>
      </c>
      <c r="C54" s="28" t="s">
        <v>25</v>
      </c>
      <c r="D54" s="20">
        <f>M54</f>
        <v>4200</v>
      </c>
      <c r="E54" s="45"/>
      <c r="F54" s="46"/>
      <c r="G54" s="46"/>
      <c r="H54" s="46"/>
      <c r="I54" s="59"/>
      <c r="J54" s="59"/>
      <c r="K54" s="59"/>
      <c r="L54" s="59"/>
      <c r="M54" s="46">
        <v>4200</v>
      </c>
      <c r="N54" s="90" t="s">
        <v>26</v>
      </c>
      <c r="O54" s="17"/>
    </row>
    <row r="55" spans="1:15" x14ac:dyDescent="0.25">
      <c r="A55" s="47"/>
      <c r="B55" s="31" t="s">
        <v>22</v>
      </c>
      <c r="C55" s="48"/>
      <c r="D55" s="20">
        <f>M55</f>
        <v>3780</v>
      </c>
      <c r="E55" s="49"/>
      <c r="F55" s="60"/>
      <c r="G55" s="60"/>
      <c r="H55" s="46"/>
      <c r="I55" s="59"/>
      <c r="J55" s="59"/>
      <c r="K55" s="59"/>
      <c r="L55" s="59"/>
      <c r="M55" s="46">
        <v>3780</v>
      </c>
      <c r="N55" s="91"/>
    </row>
    <row r="56" spans="1:15" x14ac:dyDescent="0.25">
      <c r="A56" s="50"/>
      <c r="B56" s="31" t="s">
        <v>23</v>
      </c>
      <c r="C56" s="62" t="s">
        <v>55</v>
      </c>
      <c r="D56" s="20">
        <f>M56</f>
        <v>420</v>
      </c>
      <c r="E56" s="50"/>
      <c r="F56" s="61"/>
      <c r="G56" s="61"/>
      <c r="H56" s="46"/>
      <c r="I56" s="61"/>
      <c r="J56" s="61"/>
      <c r="K56" s="61"/>
      <c r="L56" s="61"/>
      <c r="M56" s="46">
        <v>420</v>
      </c>
      <c r="N56" s="92"/>
    </row>
  </sheetData>
  <mergeCells count="23">
    <mergeCell ref="N45:N47"/>
    <mergeCell ref="N48:N50"/>
    <mergeCell ref="N51:N53"/>
    <mergeCell ref="N54:N56"/>
    <mergeCell ref="D5:M5"/>
    <mergeCell ref="N24:N26"/>
    <mergeCell ref="N27:N29"/>
    <mergeCell ref="N33:N35"/>
    <mergeCell ref="N36:N38"/>
    <mergeCell ref="N39:N41"/>
    <mergeCell ref="N42:N44"/>
    <mergeCell ref="N15:N17"/>
    <mergeCell ref="N18:N20"/>
    <mergeCell ref="N21:N23"/>
    <mergeCell ref="A5:A6"/>
    <mergeCell ref="B5:B6"/>
    <mergeCell ref="C5:C6"/>
    <mergeCell ref="N5:N6"/>
    <mergeCell ref="A1:E1"/>
    <mergeCell ref="H1:N1"/>
    <mergeCell ref="A2:N2"/>
    <mergeCell ref="A3:N3"/>
    <mergeCell ref="A4:N4"/>
  </mergeCells>
  <pageMargins left="0.39370078740157483" right="0.39370078740157483" top="0.98425196850393704" bottom="0.78740157480314965" header="0.31496062992125984" footer="0.31496062992125984"/>
  <pageSetup paperSize="9" scale="69" fitToHeight="2" orientation="landscape" horizontalDpi="0" verticalDpi="0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B22" sqref="B22"/>
    </sheetView>
  </sheetViews>
  <sheetFormatPr defaultRowHeight="15" x14ac:dyDescent="0.25"/>
  <cols>
    <col min="2" max="2" width="63.85546875" customWidth="1"/>
    <col min="3" max="3" width="13.140625" customWidth="1"/>
    <col min="9" max="9" width="12.42578125" customWidth="1"/>
  </cols>
  <sheetData>
    <row r="1" spans="1:9" ht="64.5" customHeight="1" x14ac:dyDescent="0.25">
      <c r="A1" s="63"/>
      <c r="B1" s="63"/>
      <c r="C1" s="63"/>
      <c r="D1" s="63"/>
      <c r="E1" s="99" t="s">
        <v>75</v>
      </c>
      <c r="F1" s="99"/>
      <c r="G1" s="99"/>
      <c r="H1" s="99"/>
      <c r="I1" s="99"/>
    </row>
    <row r="2" spans="1:9" x14ac:dyDescent="0.25">
      <c r="A2" s="84" t="s">
        <v>57</v>
      </c>
      <c r="B2" s="84"/>
      <c r="C2" s="84"/>
      <c r="D2" s="84"/>
      <c r="E2" s="84"/>
      <c r="F2" s="84"/>
      <c r="G2" s="84"/>
      <c r="H2" s="84"/>
      <c r="I2" s="84"/>
    </row>
    <row r="3" spans="1:9" x14ac:dyDescent="0.25">
      <c r="A3" s="85" t="s">
        <v>72</v>
      </c>
      <c r="B3" s="85"/>
      <c r="C3" s="85"/>
      <c r="D3" s="85"/>
      <c r="E3" s="85"/>
      <c r="F3" s="85"/>
      <c r="G3" s="85"/>
      <c r="H3" s="85"/>
      <c r="I3" s="85"/>
    </row>
    <row r="4" spans="1:9" ht="21.75" customHeight="1" x14ac:dyDescent="0.25">
      <c r="A4" s="86" t="s">
        <v>38</v>
      </c>
      <c r="B4" s="86"/>
      <c r="C4" s="86"/>
      <c r="D4" s="86"/>
      <c r="E4" s="86"/>
      <c r="F4" s="86"/>
      <c r="G4" s="86"/>
      <c r="H4" s="86"/>
      <c r="I4" s="86"/>
    </row>
    <row r="5" spans="1:9" ht="38.25" customHeight="1" x14ac:dyDescent="0.25">
      <c r="A5" s="100" t="s">
        <v>2</v>
      </c>
      <c r="B5" s="100" t="s">
        <v>58</v>
      </c>
      <c r="C5" s="78" t="s">
        <v>59</v>
      </c>
      <c r="D5" s="102" t="s">
        <v>60</v>
      </c>
      <c r="E5" s="103"/>
      <c r="F5" s="103"/>
      <c r="G5" s="103"/>
      <c r="H5" s="51"/>
      <c r="I5" s="104" t="s">
        <v>61</v>
      </c>
    </row>
    <row r="6" spans="1:9" x14ac:dyDescent="0.25">
      <c r="A6" s="100"/>
      <c r="B6" s="100"/>
      <c r="C6" s="101"/>
      <c r="D6" s="8" t="s">
        <v>8</v>
      </c>
      <c r="E6" s="8" t="s">
        <v>9</v>
      </c>
      <c r="F6" s="8" t="s">
        <v>10</v>
      </c>
      <c r="G6" s="8" t="s">
        <v>39</v>
      </c>
      <c r="H6" s="8" t="s">
        <v>40</v>
      </c>
      <c r="I6" s="104"/>
    </row>
    <row r="7" spans="1:9" x14ac:dyDescent="0.25">
      <c r="A7" s="9" t="s">
        <v>15</v>
      </c>
      <c r="B7" s="9" t="s">
        <v>16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10">
        <v>9</v>
      </c>
    </row>
    <row r="8" spans="1:9" ht="31.5" x14ac:dyDescent="0.25">
      <c r="A8" s="12">
        <v>1</v>
      </c>
      <c r="B8" s="64" t="s">
        <v>62</v>
      </c>
      <c r="C8" s="13"/>
      <c r="D8" s="23"/>
      <c r="E8" s="23"/>
      <c r="F8" s="23"/>
      <c r="G8" s="23"/>
      <c r="H8" s="23"/>
      <c r="I8" s="13"/>
    </row>
    <row r="9" spans="1:9" ht="47.25" x14ac:dyDescent="0.25">
      <c r="A9" s="12">
        <v>2</v>
      </c>
      <c r="B9" s="65" t="s">
        <v>63</v>
      </c>
      <c r="C9" s="13"/>
      <c r="D9" s="23"/>
      <c r="E9" s="23"/>
      <c r="F9" s="23"/>
      <c r="G9" s="23"/>
      <c r="H9" s="23"/>
      <c r="I9" s="13"/>
    </row>
    <row r="10" spans="1:9" ht="31.5" x14ac:dyDescent="0.25">
      <c r="A10" s="12">
        <v>3</v>
      </c>
      <c r="B10" s="64" t="s">
        <v>73</v>
      </c>
      <c r="C10" s="66" t="s">
        <v>64</v>
      </c>
      <c r="D10" s="67">
        <v>2</v>
      </c>
      <c r="E10" s="67">
        <v>3</v>
      </c>
      <c r="F10" s="67">
        <v>3</v>
      </c>
      <c r="G10" s="67">
        <v>3</v>
      </c>
      <c r="H10" s="67">
        <v>4</v>
      </c>
      <c r="I10" s="68">
        <v>0</v>
      </c>
    </row>
    <row r="11" spans="1:9" ht="31.5" x14ac:dyDescent="0.25">
      <c r="A11" s="12">
        <v>4</v>
      </c>
      <c r="B11" s="64" t="s">
        <v>65</v>
      </c>
      <c r="C11" s="66" t="s">
        <v>66</v>
      </c>
      <c r="D11" s="69">
        <v>71.3</v>
      </c>
      <c r="E11" s="69">
        <v>73</v>
      </c>
      <c r="F11" s="69">
        <v>73</v>
      </c>
      <c r="G11" s="69">
        <v>73</v>
      </c>
      <c r="H11" s="69">
        <v>73.599999999999994</v>
      </c>
      <c r="I11" s="70">
        <v>71.3</v>
      </c>
    </row>
    <row r="12" spans="1:9" ht="36.75" customHeight="1" x14ac:dyDescent="0.25">
      <c r="A12" s="12">
        <v>5</v>
      </c>
      <c r="B12" s="64" t="s">
        <v>67</v>
      </c>
      <c r="C12" s="71"/>
      <c r="D12" s="72"/>
      <c r="E12" s="72"/>
      <c r="F12" s="72"/>
      <c r="G12" s="72"/>
      <c r="H12" s="72"/>
      <c r="I12" s="71"/>
    </row>
    <row r="13" spans="1:9" ht="31.5" x14ac:dyDescent="0.25">
      <c r="A13" s="12">
        <v>6</v>
      </c>
      <c r="B13" s="64" t="s">
        <v>68</v>
      </c>
      <c r="C13" s="66" t="s">
        <v>64</v>
      </c>
      <c r="D13" s="67">
        <v>0</v>
      </c>
      <c r="E13" s="67">
        <v>1</v>
      </c>
      <c r="F13" s="67">
        <v>3</v>
      </c>
      <c r="G13" s="67">
        <v>4</v>
      </c>
      <c r="H13" s="67">
        <v>4</v>
      </c>
      <c r="I13" s="68">
        <v>0</v>
      </c>
    </row>
    <row r="14" spans="1:9" ht="31.5" x14ac:dyDescent="0.25">
      <c r="A14" s="12">
        <v>7</v>
      </c>
      <c r="B14" s="64" t="s">
        <v>76</v>
      </c>
      <c r="C14" s="71" t="s">
        <v>66</v>
      </c>
      <c r="D14" s="72">
        <v>26.6</v>
      </c>
      <c r="E14" s="72">
        <v>27.1</v>
      </c>
      <c r="F14" s="72">
        <v>28.2</v>
      </c>
      <c r="G14" s="72">
        <v>28.8</v>
      </c>
      <c r="H14" s="72">
        <v>28.8</v>
      </c>
      <c r="I14" s="71">
        <v>26.6</v>
      </c>
    </row>
    <row r="15" spans="1:9" ht="54" customHeight="1" x14ac:dyDescent="0.25">
      <c r="A15" s="12">
        <v>8</v>
      </c>
      <c r="B15" s="73" t="s">
        <v>69</v>
      </c>
      <c r="C15" s="74"/>
      <c r="D15" s="75"/>
      <c r="E15" s="75"/>
      <c r="F15" s="75"/>
      <c r="G15" s="75"/>
      <c r="H15" s="75"/>
      <c r="I15" s="76"/>
    </row>
    <row r="16" spans="1:9" ht="47.25" x14ac:dyDescent="0.25">
      <c r="A16" s="12">
        <v>9</v>
      </c>
      <c r="B16" s="64" t="s">
        <v>70</v>
      </c>
      <c r="C16" s="66" t="s">
        <v>71</v>
      </c>
      <c r="D16" s="77">
        <v>70</v>
      </c>
      <c r="E16" s="77">
        <v>140</v>
      </c>
      <c r="F16" s="77">
        <v>210</v>
      </c>
      <c r="G16" s="77">
        <v>280</v>
      </c>
      <c r="H16" s="77">
        <v>360</v>
      </c>
      <c r="I16" s="71">
        <v>0</v>
      </c>
    </row>
  </sheetData>
  <mergeCells count="9">
    <mergeCell ref="E1:I1"/>
    <mergeCell ref="A2:I2"/>
    <mergeCell ref="A3:I3"/>
    <mergeCell ref="A4:I4"/>
    <mergeCell ref="A5:A6"/>
    <mergeCell ref="B5:B6"/>
    <mergeCell ref="C5:C6"/>
    <mergeCell ref="D5:G5"/>
    <mergeCell ref="I5:I6"/>
  </mergeCells>
  <pageMargins left="0.39370078740157483" right="0.39370078740157483" top="0.98425196850393704" bottom="0.74803149606299213" header="0.31496062992125984" footer="0.31496062992125984"/>
  <pageSetup paperSize="9" scale="9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2017-10-30T06:33:05Z</dcterms:modified>
</cp:coreProperties>
</file>